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guam-my.sharepoint.com/personal/anita_arile_doa_guam_gov/Documents/Accounting Forms/Forms updates - working files/"/>
    </mc:Choice>
  </mc:AlternateContent>
  <xr:revisionPtr revIDLastSave="355" documentId="8_{55AA7339-5A17-4CFC-9034-8D545290AC57}" xr6:coauthVersionLast="47" xr6:coauthVersionMax="47" xr10:uidLastSave="{43516706-5082-4025-922A-ECF330B1609D}"/>
  <bookViews>
    <workbookView xWindow="43125" yWindow="675" windowWidth="14565" windowHeight="15555" firstSheet="1" activeTab="1" xr2:uid="{00000000-000D-0000-FFFF-FFFF00000000}"/>
  </bookViews>
  <sheets>
    <sheet name="EOA blank (auto)" sheetId="13" state="hidden" r:id="rId1"/>
    <sheet name="EOA FORM" sheetId="22" r:id="rId2"/>
    <sheet name="EOA Instr" sheetId="25" r:id="rId3"/>
    <sheet name="EOA Sample" sheetId="24" state="hidden" r:id="rId4"/>
    <sheet name="REFERENCES" sheetId="17" r:id="rId5"/>
  </sheets>
  <definedNames>
    <definedName name="_xlnm._FilterDatabase" localSheetId="4" hidden="1">REFERENCES!$L$1:$N$1</definedName>
    <definedName name="Acct_Type" localSheetId="1">#REF!</definedName>
    <definedName name="Acct_Type" localSheetId="2">#REF!</definedName>
    <definedName name="Acct_Type">#REF!</definedName>
    <definedName name="Functions_Acct_Type">REFERENCES!$S$3</definedName>
    <definedName name="Fund_Number" localSheetId="1">Funds[Fund Numbers]</definedName>
    <definedName name="Fund_Number" localSheetId="2">Funds[Fund Numbers]</definedName>
    <definedName name="Fund_Number">Funds[Fund Numbers]</definedName>
    <definedName name="NEW" localSheetId="0">#REF!</definedName>
    <definedName name="NEW" localSheetId="1">#REF!</definedName>
    <definedName name="NEW" localSheetId="2">#REF!</definedName>
    <definedName name="NEW">#REF!</definedName>
    <definedName name="OLD" localSheetId="0">#REF!</definedName>
    <definedName name="OLD" localSheetId="1">#REF!</definedName>
    <definedName name="OLD" localSheetId="2">#REF!</definedName>
    <definedName name="OLD">#REF!</definedName>
    <definedName name="_xlnm.Print_Area" localSheetId="0">'EOA blank (auto)'!$A$1:$AU$62</definedName>
    <definedName name="_xlnm.Print_Area" localSheetId="1">'EOA FORM'!$A$1:$AZ$49</definedName>
    <definedName name="_xlnm.Print_Area" localSheetId="2">'EOA Instr'!$A$1:$AZ$419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25" l="1"/>
  <c r="G30" i="25"/>
  <c r="B30" i="25"/>
  <c r="Q27" i="25"/>
  <c r="AR23" i="25"/>
  <c r="AI23" i="25"/>
  <c r="AR20" i="25"/>
  <c r="AM9" i="25"/>
  <c r="AR20" i="22"/>
  <c r="AI23" i="22"/>
  <c r="AR23" i="22"/>
  <c r="AM9" i="22" l="1"/>
  <c r="G30" i="22" l="1"/>
  <c r="J30" i="22"/>
  <c r="B30" i="22"/>
  <c r="Q27" i="22"/>
  <c r="Y45" i="13" l="1"/>
  <c r="AK45" i="13" s="1"/>
</calcChain>
</file>

<file path=xl/sharedStrings.xml><?xml version="1.0" encoding="utf-8"?>
<sst xmlns="http://schemas.openxmlformats.org/spreadsheetml/2006/main" count="1688" uniqueCount="989">
  <si>
    <t>REQUEST FOR ESTABLISHMENT/MODIFICATION OF ACCOUNT</t>
  </si>
  <si>
    <t>TO:</t>
  </si>
  <si>
    <t>DEPARTMENT OF ADMINISTRATION - DIVISION OF ACCOUNTS</t>
  </si>
  <si>
    <t>VIA:</t>
  </si>
  <si>
    <t>BUREAU OF BUDGET &amp; MANAGEMENT RESEARCH</t>
  </si>
  <si>
    <t>FROM:</t>
  </si>
  <si>
    <t xml:space="preserve">* Agency Grant Manager: </t>
  </si>
  <si>
    <t>Contact Number:</t>
  </si>
  <si>
    <r>
      <t>ACCOUNT TITLE (</t>
    </r>
    <r>
      <rPr>
        <b/>
        <sz val="10"/>
        <color rgb="FF0000CC"/>
        <rFont val="Arial"/>
        <family val="2"/>
      </rPr>
      <t>Maximum 30 characters</t>
    </r>
    <r>
      <rPr>
        <sz val="10"/>
        <rFont val="Arial"/>
        <family val="2"/>
      </rPr>
      <t>):</t>
    </r>
  </si>
  <si>
    <t>PURPOSE:</t>
  </si>
  <si>
    <t>Grant Award [Original] - Federal</t>
  </si>
  <si>
    <t>Catalog Number Change - Federal</t>
  </si>
  <si>
    <t>Appropriation [Original] - Local</t>
  </si>
  <si>
    <t>Grant Award [Supplement] - Federal</t>
  </si>
  <si>
    <t>Appropriation Type Change</t>
  </si>
  <si>
    <t>Appropriation [Supplemental] - Local</t>
  </si>
  <si>
    <t>Grant Period Modification - Federal</t>
  </si>
  <si>
    <t>Object Class(es) - Add / Delete</t>
  </si>
  <si>
    <t>Appropriation Period Modification</t>
  </si>
  <si>
    <t>Grant Number Change - Federal</t>
  </si>
  <si>
    <t>Local/Federal Participation Ratio</t>
  </si>
  <si>
    <r>
      <t xml:space="preserve">Other </t>
    </r>
    <r>
      <rPr>
        <i/>
        <sz val="10"/>
        <rFont val="Arial"/>
        <family val="2"/>
      </rPr>
      <t>[specify]</t>
    </r>
    <r>
      <rPr>
        <sz val="10"/>
        <rFont val="Arial"/>
        <family val="2"/>
      </rPr>
      <t>:</t>
    </r>
  </si>
  <si>
    <t>Modification</t>
  </si>
  <si>
    <t>APPROPRIATION TYPE:</t>
  </si>
  <si>
    <t>DOA USE ONLY:</t>
  </si>
  <si>
    <t>Local Operation [A]</t>
  </si>
  <si>
    <t>Federal 101 [E]</t>
  </si>
  <si>
    <t>Subgrants [J]</t>
  </si>
  <si>
    <t>CIP -</t>
  </si>
  <si>
    <t>Yes</t>
  </si>
  <si>
    <t>No</t>
  </si>
  <si>
    <t>Federal Local Match [B]</t>
  </si>
  <si>
    <t>Federal CIP [F]</t>
  </si>
  <si>
    <t>Reimbursable Appropriations [X]</t>
  </si>
  <si>
    <t>Local Continuing [C]</t>
  </si>
  <si>
    <t>Federal Match Continuing [G]</t>
  </si>
  <si>
    <t>Work Request [Z]</t>
  </si>
  <si>
    <t>Local CIP [D]</t>
  </si>
  <si>
    <t>Federal 101 Continuing [H]</t>
  </si>
  <si>
    <t>Other:</t>
  </si>
  <si>
    <t>OBJECT CLASS(ES) REQUIRED:</t>
  </si>
  <si>
    <t>111 Salary</t>
  </si>
  <si>
    <t>233 Office Space Rental</t>
  </si>
  <si>
    <t>280 Sub-Recipient/Grants</t>
  </si>
  <si>
    <t>450 Captial Outlay</t>
  </si>
  <si>
    <t>112 Overtime/Premium Pay</t>
  </si>
  <si>
    <t>240 Materials / Supplies</t>
  </si>
  <si>
    <t>290 Miscellaneous</t>
  </si>
  <si>
    <t>700 Indirect - Local</t>
  </si>
  <si>
    <t>113 Benefits</t>
  </si>
  <si>
    <t>250 Equipment</t>
  </si>
  <si>
    <t>361 Utilities - Power</t>
  </si>
  <si>
    <t>701 Indirect - Federal</t>
  </si>
  <si>
    <t>220 Travel</t>
  </si>
  <si>
    <r>
      <t>270</t>
    </r>
    <r>
      <rPr>
        <sz val="8"/>
        <rFont val="Arial"/>
        <family val="2"/>
      </rPr>
      <t xml:space="preserve"> </t>
    </r>
    <r>
      <rPr>
        <sz val="9"/>
        <rFont val="Arial"/>
        <family val="2"/>
      </rPr>
      <t>Worker's Comp Benefits</t>
    </r>
  </si>
  <si>
    <t>362 Utilities - Water</t>
  </si>
  <si>
    <t>800 Expense Reimb.</t>
  </si>
  <si>
    <t>230 Contractual</t>
  </si>
  <si>
    <t>271 Drug Testing</t>
  </si>
  <si>
    <r>
      <t>363</t>
    </r>
    <r>
      <rPr>
        <sz val="9"/>
        <rFont val="Arial"/>
        <family val="2"/>
      </rPr>
      <t xml:space="preserve"> Utilities - Telephone</t>
    </r>
  </si>
  <si>
    <t>other</t>
  </si>
  <si>
    <t>AUTHORITY / * GRANT NO. / PL NO.</t>
  </si>
  <si>
    <t>CATALOG  NUMBER (Category Code)</t>
  </si>
  <si>
    <t>START DATE</t>
  </si>
  <si>
    <t>EXPIRATION DATE</t>
  </si>
  <si>
    <r>
      <t>*TIP*  Select "</t>
    </r>
    <r>
      <rPr>
        <b/>
        <sz val="11"/>
        <rFont val="Arial"/>
        <family val="2"/>
      </rPr>
      <t>Wrap Text</t>
    </r>
    <r>
      <rPr>
        <sz val="11"/>
        <rFont val="Arial"/>
        <family val="2"/>
      </rPr>
      <t>" in "</t>
    </r>
    <r>
      <rPr>
        <b/>
        <sz val="11"/>
        <rFont val="Arial"/>
        <family val="2"/>
      </rPr>
      <t>Format Cells</t>
    </r>
    <r>
      <rPr>
        <sz val="11"/>
        <rFont val="Arial"/>
        <family val="2"/>
      </rPr>
      <t>" (right-click on cell) if data is longer than column width allowed to prevent OVER-SHRINKAGE.</t>
    </r>
  </si>
  <si>
    <t>*FEDERAL SHARE PERCENTAGE</t>
  </si>
  <si>
    <t>* LOCAL SHARE PERCENTAGE</t>
  </si>
  <si>
    <t>OBLIGATION END DATE</t>
  </si>
  <si>
    <t>EXPENDITURE END DATE</t>
  </si>
  <si>
    <t>&lt;&lt; Oblig = Exp Date, but can vary;  Expend = Expir Date + 90days</t>
  </si>
  <si>
    <t>APPROPRIATION ACCOUNT NUMBER</t>
  </si>
  <si>
    <t>TOTAL FUNDS</t>
  </si>
  <si>
    <t>LOCAL</t>
  </si>
  <si>
    <r>
      <t xml:space="preserve">FEDERAL - AUTHORIZED </t>
    </r>
    <r>
      <rPr>
        <b/>
        <sz val="7"/>
        <color rgb="FFFF0000"/>
        <rFont val="Arial"/>
        <family val="2"/>
      </rPr>
      <t>(Cumulative)</t>
    </r>
  </si>
  <si>
    <t>FEDERAL - AWARDED</t>
  </si>
  <si>
    <r>
      <t xml:space="preserve">GENERAL LEDGER </t>
    </r>
    <r>
      <rPr>
        <b/>
        <sz val="8"/>
        <rFont val="Arial"/>
        <family val="2"/>
      </rPr>
      <t>or</t>
    </r>
    <r>
      <rPr>
        <sz val="8"/>
        <rFont val="Arial"/>
        <family val="2"/>
      </rPr>
      <t xml:space="preserve"> REVENUE ACCOUNT</t>
    </r>
  </si>
  <si>
    <t>* LOCAL MATCH ACCOUNT NUMBER</t>
  </si>
  <si>
    <t xml:space="preserve"> * NOTE       </t>
  </si>
  <si>
    <r>
      <t xml:space="preserve">IF LOCAL MATCH ACCOUNT DOES NOT EXIST </t>
    </r>
    <r>
      <rPr>
        <b/>
        <u/>
        <sz val="8"/>
        <color rgb="FFFF0000"/>
        <rFont val="Arial"/>
        <family val="2"/>
      </rPr>
      <t>OR</t>
    </r>
    <r>
      <rPr>
        <sz val="8"/>
        <rFont val="Arial"/>
        <family val="2"/>
      </rPr>
      <t xml:space="preserve"> NEEDS UPDATING, PLEASE ATTACH </t>
    </r>
    <r>
      <rPr>
        <b/>
        <sz val="8"/>
        <color rgb="FFFF0000"/>
        <rFont val="Arial"/>
        <family val="2"/>
      </rPr>
      <t>SEPARATE</t>
    </r>
    <r>
      <rPr>
        <sz val="8"/>
        <rFont val="Arial"/>
        <family val="2"/>
      </rPr>
      <t xml:space="preserve"> E.O.A. REQUEST.</t>
    </r>
  </si>
  <si>
    <t>REQUESTOR:</t>
  </si>
  <si>
    <t>BBMR</t>
  </si>
  <si>
    <t>DIVISION OF ACCOUNTS</t>
  </si>
  <si>
    <t>REQUESTED BY</t>
  </si>
  <si>
    <t>DATE</t>
  </si>
  <si>
    <t>APPROVED BY</t>
  </si>
  <si>
    <t>DIVISION OF ACCOUNTS - FEDERAL BRANCH USE ONLY</t>
  </si>
  <si>
    <t>DRAW TYPE</t>
  </si>
  <si>
    <t>DRAW ACCT</t>
  </si>
  <si>
    <t>SUB-ACCT</t>
  </si>
  <si>
    <t>REVIEWED BY</t>
  </si>
  <si>
    <t>DOCUMENT NUMBER</t>
  </si>
  <si>
    <t>REPORTING REQUIREMENT</t>
  </si>
  <si>
    <t>REVENUE ACCOUNT</t>
  </si>
  <si>
    <t>NOTES:</t>
  </si>
  <si>
    <t xml:space="preserve">                                             </t>
  </si>
  <si>
    <r>
      <t xml:space="preserve">Form ACC-EOA001  </t>
    </r>
    <r>
      <rPr>
        <sz val="7"/>
        <rFont val="Arial"/>
        <family val="2"/>
      </rPr>
      <t>Revised 10/2018</t>
    </r>
  </si>
  <si>
    <t>* APPLICABLE ONLY TO FEDERAL ACCOUNTS</t>
  </si>
  <si>
    <t xml:space="preserve">TYPE OF REQUEST: </t>
  </si>
  <si>
    <r>
      <rPr>
        <sz val="16"/>
        <rFont val="Arial"/>
        <family val="2"/>
      </rPr>
      <t>ACCOUNT ESTABLISHMENT / MODIFICATION FORM</t>
    </r>
    <r>
      <rPr>
        <sz val="18"/>
        <rFont val="Arial"/>
        <family val="2"/>
      </rPr>
      <t xml:space="preserve"> </t>
    </r>
    <r>
      <rPr>
        <i/>
        <sz val="10"/>
        <rFont val="Arial"/>
        <family val="2"/>
      </rPr>
      <t>SEE INSTRUCTIONS</t>
    </r>
    <r>
      <rPr>
        <sz val="10"/>
        <rFont val="Arial"/>
        <family val="2"/>
      </rPr>
      <t xml:space="preserve"> </t>
    </r>
  </si>
  <si>
    <t>ACCOUNT TITLE:</t>
  </si>
  <si>
    <t xml:space="preserve">PURPOSE: </t>
  </si>
  <si>
    <t>-</t>
  </si>
  <si>
    <t>additional purpose information</t>
  </si>
  <si>
    <t>BUDGET CODE:</t>
  </si>
  <si>
    <t>FUND NUMBER:</t>
  </si>
  <si>
    <r>
      <t xml:space="preserve">BUDGET EXPENSE CODE </t>
    </r>
    <r>
      <rPr>
        <b/>
        <sz val="9"/>
        <color rgb="FFFF0000"/>
        <rFont val="Arial"/>
        <family val="2"/>
      </rPr>
      <t>and</t>
    </r>
    <r>
      <rPr>
        <b/>
        <sz val="9"/>
        <rFont val="Arial"/>
        <family val="2"/>
      </rPr>
      <t xml:space="preserve"> AMOUNT PER EXPENSE: </t>
    </r>
    <r>
      <rPr>
        <b/>
        <sz val="9"/>
        <color rgb="FFC0000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DO NOT COMPLETE IF MODIFICATION OF END DATE ONLY</t>
    </r>
  </si>
  <si>
    <t>TOTAL:</t>
  </si>
  <si>
    <t>PUBLIC LAW / AUTHORITY</t>
  </si>
  <si>
    <t>ORIGIN  YEAR (2-digit)</t>
  </si>
  <si>
    <r>
      <t xml:space="preserve">DEPT </t>
    </r>
    <r>
      <rPr>
        <u/>
        <sz val="8"/>
        <rFont val="Arial"/>
        <family val="2"/>
      </rPr>
      <t>or</t>
    </r>
    <r>
      <rPr>
        <sz val="8"/>
        <rFont val="Arial"/>
        <family val="2"/>
      </rPr>
      <t xml:space="preserve"> DEPT+ DIV NO.</t>
    </r>
  </si>
  <si>
    <t>GOVERNMENT FUNCTION</t>
  </si>
  <si>
    <t>APPROPRIATION FUNCTION NO.</t>
  </si>
  <si>
    <t>* FEDERAL AWARD ID NO (FAIN)</t>
  </si>
  <si>
    <t>* ASSISTANCE LISTINGS (CFDA)</t>
  </si>
  <si>
    <t>* FEDERAL SHARE PERCENTAGE</t>
  </si>
  <si>
    <t>&lt;&lt; Oblig = Exp Date, but can vary;  Fed Expend = Expir Date + 120days</t>
  </si>
  <si>
    <t>FINANCIAL DIMENSION (ACCOUNT NUMBER)</t>
  </si>
  <si>
    <t>** LOCAL MATCH ACCOUNT NUMBER</t>
  </si>
  <si>
    <r>
      <t xml:space="preserve">DIVISION OF ACCOUNTS USE ONLY - GENERAL LEDGER </t>
    </r>
    <r>
      <rPr>
        <b/>
        <u/>
        <sz val="8"/>
        <color rgb="FF0000FF"/>
        <rFont val="Arial"/>
        <family val="2"/>
      </rPr>
      <t>or</t>
    </r>
    <r>
      <rPr>
        <b/>
        <sz val="8"/>
        <color rgb="FF0000FF"/>
        <rFont val="Arial"/>
        <family val="2"/>
      </rPr>
      <t xml:space="preserve"> REVENUE ACCOUNT</t>
    </r>
  </si>
  <si>
    <t>ACCOUNT TITLE</t>
  </si>
  <si>
    <r>
      <rPr>
        <b/>
        <sz val="7"/>
        <rFont val="Calibri"/>
        <family val="2"/>
        <scheme val="minor"/>
      </rPr>
      <t>** NOTE (must indicate local match)</t>
    </r>
    <r>
      <rPr>
        <sz val="7"/>
        <rFont val="Calibri"/>
        <family val="2"/>
        <scheme val="minor"/>
      </rPr>
      <t xml:space="preserve"> IF LOCAL MATCH ACCOUNT DOES NOT EXIST OR NEEDS UPDATING,</t>
    </r>
    <r>
      <rPr>
        <b/>
        <sz val="7"/>
        <color rgb="FFFF0000"/>
        <rFont val="Calibri"/>
        <family val="2"/>
        <scheme val="minor"/>
      </rPr>
      <t xml:space="preserve"> PLEASE ATTACH SEPARATE E.O.A. REQUEST (for Local Match)</t>
    </r>
    <r>
      <rPr>
        <sz val="7"/>
        <rFont val="Calibri"/>
        <family val="2"/>
        <scheme val="minor"/>
      </rPr>
      <t>.</t>
    </r>
  </si>
  <si>
    <t>MAIN ACCOUNT TYPE</t>
  </si>
  <si>
    <t>MAIN ACCT CATEGORY</t>
  </si>
  <si>
    <t>DB/CR DEFAULT</t>
  </si>
  <si>
    <t>YEAR-END CLOSE TYPE</t>
  </si>
  <si>
    <t>LINKED TO BANK</t>
  </si>
  <si>
    <t>BBMR / DOA DIRECTOR</t>
  </si>
  <si>
    <t>REPORTING</t>
  </si>
  <si>
    <t xml:space="preserve">INDIRECT COSTS </t>
  </si>
  <si>
    <t>Request Type</t>
  </si>
  <si>
    <t>Purpose</t>
  </si>
  <si>
    <t>Appropriation Type</t>
  </si>
  <si>
    <t>Budget Code</t>
  </si>
  <si>
    <t>Fund Numbers</t>
  </si>
  <si>
    <t>Column1</t>
  </si>
  <si>
    <t>Acct Type</t>
  </si>
  <si>
    <t>Function Code</t>
  </si>
  <si>
    <t>Appr   Code</t>
  </si>
  <si>
    <t>Main Acct Type</t>
  </si>
  <si>
    <t>Main Acct Cat</t>
  </si>
  <si>
    <t>DB CR</t>
  </si>
  <si>
    <t>CLOSE TYPE</t>
  </si>
  <si>
    <t>BANK LINKED</t>
  </si>
  <si>
    <t>ESTABLISHMENT OF ACCOUNT</t>
  </si>
  <si>
    <t>Original - Federal Grant</t>
  </si>
  <si>
    <t>AA - Appropriation Act</t>
  </si>
  <si>
    <t>Original Budget</t>
  </si>
  <si>
    <t>GENERAL FUND</t>
  </si>
  <si>
    <t>Profit and Loss</t>
  </si>
  <si>
    <t>Accounts Payable</t>
  </si>
  <si>
    <t>Debit</t>
  </si>
  <si>
    <t>N/A</t>
  </si>
  <si>
    <t>MODIFICATION OF ACCOUNT</t>
  </si>
  <si>
    <t>Supplemental - Federal Grant</t>
  </si>
  <si>
    <t>EM - Emergency</t>
  </si>
  <si>
    <t>Adjustment</t>
  </si>
  <si>
    <t>FEDERAL GRANT FUND</t>
  </si>
  <si>
    <t>01</t>
  </si>
  <si>
    <t>TOA</t>
  </si>
  <si>
    <t>jog</t>
  </si>
  <si>
    <t>Revenue</t>
  </si>
  <si>
    <t>Cash</t>
  </si>
  <si>
    <t>Credit</t>
  </si>
  <si>
    <t>Real</t>
  </si>
  <si>
    <t>MODIFICATION OF END DATE ONLY</t>
  </si>
  <si>
    <t>Period Modification - Federal Grant</t>
  </si>
  <si>
    <t>F100 - Federal 100%</t>
  </si>
  <si>
    <t>Carry-forward</t>
  </si>
  <si>
    <t>GRTA</t>
  </si>
  <si>
    <t>0100</t>
  </si>
  <si>
    <t>Expense</t>
  </si>
  <si>
    <t>CashEquiv</t>
  </si>
  <si>
    <t>Nominal</t>
  </si>
  <si>
    <t>Original - Local/Special Revenue Fund</t>
  </si>
  <si>
    <t>Fmat - Federal / Local Match</t>
  </si>
  <si>
    <t>STRIPPER WELL</t>
  </si>
  <si>
    <t>0199</t>
  </si>
  <si>
    <t>Balance Sheet</t>
  </si>
  <si>
    <t>Dividends Payable</t>
  </si>
  <si>
    <t>Nominal-No Close</t>
  </si>
  <si>
    <t>Supplemental - Local/SRF</t>
  </si>
  <si>
    <t>FC - Federal CIP</t>
  </si>
  <si>
    <t>EXXON OVERCHARGE</t>
  </si>
  <si>
    <t>02</t>
  </si>
  <si>
    <t>GG</t>
  </si>
  <si>
    <t>go</t>
  </si>
  <si>
    <t>Asset</t>
  </si>
  <si>
    <t>Intangible</t>
  </si>
  <si>
    <t>Period Modification - Local/SRF</t>
  </si>
  <si>
    <t>SG - Subgrants</t>
  </si>
  <si>
    <t>COMMUNITY HEALTH CENTERS</t>
  </si>
  <si>
    <t>0200</t>
  </si>
  <si>
    <t>Liability</t>
  </si>
  <si>
    <t>Interest Payable</t>
  </si>
  <si>
    <t>Other (please state)</t>
  </si>
  <si>
    <t>X - Un-budgeted Funds</t>
  </si>
  <si>
    <t>DOD/DOE CONTRACT</t>
  </si>
  <si>
    <t>0206</t>
  </si>
  <si>
    <t>ICR</t>
  </si>
  <si>
    <t>cod</t>
  </si>
  <si>
    <t>Equity</t>
  </si>
  <si>
    <t>Inventory</t>
  </si>
  <si>
    <t>Z - Work Request</t>
  </si>
  <si>
    <t>CANNABIS FUND</t>
  </si>
  <si>
    <t>0209</t>
  </si>
  <si>
    <t>galc</t>
  </si>
  <si>
    <t>Total</t>
  </si>
  <si>
    <t>Lease Payable</t>
  </si>
  <si>
    <t>GDOE LOCAL FUND</t>
  </si>
  <si>
    <t>0210</t>
  </si>
  <si>
    <t>gvthse</t>
  </si>
  <si>
    <t>Reporting</t>
  </si>
  <si>
    <t>LongTerm Debt</t>
  </si>
  <si>
    <t>GDOE FEDERAL GRANTS FUND</t>
  </si>
  <si>
    <t>0214</t>
  </si>
  <si>
    <t>ohapp</t>
  </si>
  <si>
    <t>Common</t>
  </si>
  <si>
    <t>LongTerm Payable</t>
  </si>
  <si>
    <t>HOUSING REVOLVING FUND</t>
  </si>
  <si>
    <t>0233</t>
  </si>
  <si>
    <t>sgc</t>
  </si>
  <si>
    <t>LongTerm Invest</t>
  </si>
  <si>
    <t>STREET LIGHT FUND</t>
  </si>
  <si>
    <t>0240</t>
  </si>
  <si>
    <t>gmro</t>
  </si>
  <si>
    <t>Notes Payable</t>
  </si>
  <si>
    <t>WILDLIFE CONSERVATION FUND</t>
  </si>
  <si>
    <t>0280</t>
  </si>
  <si>
    <t>ghs</t>
  </si>
  <si>
    <t>Notes Receivable</t>
  </si>
  <si>
    <t>GUAM EDUCATIONAL FACILITIES</t>
  </si>
  <si>
    <t>0282</t>
  </si>
  <si>
    <t>ova</t>
  </si>
  <si>
    <t>Other Assets</t>
  </si>
  <si>
    <t>TOURIST ATTRACTION</t>
  </si>
  <si>
    <t>0294</t>
  </si>
  <si>
    <t>rco</t>
  </si>
  <si>
    <t>Other Current Liabilities</t>
  </si>
  <si>
    <t>GUAM HIGHWAY FUND</t>
  </si>
  <si>
    <t>0299</t>
  </si>
  <si>
    <t>Other LongTerm Liabilities</t>
  </si>
  <si>
    <t>CUSTOMS,AGRIC &amp; QUARANTN INSP</t>
  </si>
  <si>
    <t>03</t>
  </si>
  <si>
    <t>ltg</t>
  </si>
  <si>
    <t>Prop Plant Equip</t>
  </si>
  <si>
    <t>PLANT NURSERY REVOLVING FUND</t>
  </si>
  <si>
    <t>0300</t>
  </si>
  <si>
    <t>Prepaid Exp</t>
  </si>
  <si>
    <t>INMATE PHONE ACCESS FUND</t>
  </si>
  <si>
    <t>0301</t>
  </si>
  <si>
    <t>ShortTerm Invest</t>
  </si>
  <si>
    <t>CONTRACTORS LICENSE BOARD FUND</t>
  </si>
  <si>
    <t>0302</t>
  </si>
  <si>
    <t>Work In Progress</t>
  </si>
  <si>
    <t>DOC REVOLVING</t>
  </si>
  <si>
    <t>0303</t>
  </si>
  <si>
    <t>P.E.A.L.S. FUND</t>
  </si>
  <si>
    <t>0399</t>
  </si>
  <si>
    <t>POST-MORTEM EXAM OPS REVOLVING</t>
  </si>
  <si>
    <t>04</t>
  </si>
  <si>
    <t>bbmr</t>
  </si>
  <si>
    <t>SAFE STREETS ACT</t>
  </si>
  <si>
    <t>0400</t>
  </si>
  <si>
    <t>PRINTING REVOLVING FUND</t>
  </si>
  <si>
    <t>0401</t>
  </si>
  <si>
    <t>LAND SURVEY REVOLVING FUND</t>
  </si>
  <si>
    <t>0410</t>
  </si>
  <si>
    <t>LITTER CONTROL REVOLVING FUND</t>
  </si>
  <si>
    <t>0420</t>
  </si>
  <si>
    <t>L.O. HIGHWAY BOND 2001A-CPF</t>
  </si>
  <si>
    <t>0499</t>
  </si>
  <si>
    <t>RECREATION REVOLVING FUND</t>
  </si>
  <si>
    <t>05</t>
  </si>
  <si>
    <t>csc</t>
  </si>
  <si>
    <t>L.O. HIGHWAY BOND 2001A-DSF</t>
  </si>
  <si>
    <t>0500</t>
  </si>
  <si>
    <t>CZM - CLOSED PL28-150 CH IV 2C</t>
  </si>
  <si>
    <t>0501</t>
  </si>
  <si>
    <t>G.O. BOND '86 FUND - DSF</t>
  </si>
  <si>
    <t>0599</t>
  </si>
  <si>
    <t>GENERAL SERVICES AGENCY FUND</t>
  </si>
  <si>
    <t>06</t>
  </si>
  <si>
    <t>doa</t>
  </si>
  <si>
    <t>VOC REHAB REVOLVING FUND</t>
  </si>
  <si>
    <t>0600</t>
  </si>
  <si>
    <t>FIRE LIFE MEDIC EMERGENCY FUND</t>
  </si>
  <si>
    <t>0601</t>
  </si>
  <si>
    <t>MANPOWER DEVELOPMENT FUND</t>
  </si>
  <si>
    <t>0607</t>
  </si>
  <si>
    <t>CUSTOMS FORFEITURE FUND</t>
  </si>
  <si>
    <t>0608</t>
  </si>
  <si>
    <t>GUAM HOUSING CORP REVOLVING FD</t>
  </si>
  <si>
    <t>0609</t>
  </si>
  <si>
    <t>DPW BUILDING &amp; DESIGN FUND</t>
  </si>
  <si>
    <t>0610</t>
  </si>
  <si>
    <t>ACCESSIBLE PARKING FUND</t>
  </si>
  <si>
    <t>0615</t>
  </si>
  <si>
    <t>GOV'T HOUSE REVOLVING FUND</t>
  </si>
  <si>
    <t>0620</t>
  </si>
  <si>
    <t>ARPA INTEREST</t>
  </si>
  <si>
    <t>0630</t>
  </si>
  <si>
    <t>GOVT CLAIMS FUND</t>
  </si>
  <si>
    <t>0650</t>
  </si>
  <si>
    <t>AQUACULTURE DEVELOPMENT/TRNG</t>
  </si>
  <si>
    <t>0651</t>
  </si>
  <si>
    <t>HEALTH PROF LICENSING</t>
  </si>
  <si>
    <t>0655</t>
  </si>
  <si>
    <t>COASTAL ZONE MANAGEMENT FUND</t>
  </si>
  <si>
    <t>0660</t>
  </si>
  <si>
    <t>MUNICIPAL FUND</t>
  </si>
  <si>
    <t>0670</t>
  </si>
  <si>
    <t>GUAM MUSEUM FUND</t>
  </si>
  <si>
    <t>0671</t>
  </si>
  <si>
    <t>GUAM ENVIRONMENTAL FUND</t>
  </si>
  <si>
    <t>0672</t>
  </si>
  <si>
    <t>DRIVER'S EDUCATION FUND</t>
  </si>
  <si>
    <t>0673</t>
  </si>
  <si>
    <t>VILLAGE STREETS FUND</t>
  </si>
  <si>
    <t>0674</t>
  </si>
  <si>
    <t>GUAM BEAUTIFICATION FUND</t>
  </si>
  <si>
    <t>0675</t>
  </si>
  <si>
    <t>MUNICIPAL LITTER DEFACEMENT</t>
  </si>
  <si>
    <t>0676</t>
  </si>
  <si>
    <t>CONSUMER PROTECTION FUND</t>
  </si>
  <si>
    <t>0677</t>
  </si>
  <si>
    <t>INFRAST IMPRVMT BOND '97 - CPF</t>
  </si>
  <si>
    <t>0678</t>
  </si>
  <si>
    <t>WATER SYSTEM REV BOND 89 - CPF</t>
  </si>
  <si>
    <t>0679</t>
  </si>
  <si>
    <t>G.O. BOND 1993 SERIES A - CPF</t>
  </si>
  <si>
    <t>0680</t>
  </si>
  <si>
    <t>LANDFILL CLOSING/OPENING COSTS</t>
  </si>
  <si>
    <t>0681</t>
  </si>
  <si>
    <t>FMT - DMHSA/DISID FUND</t>
  </si>
  <si>
    <t>0682</t>
  </si>
  <si>
    <t>2011 BUSINESS PRIVILEGE TAX</t>
  </si>
  <si>
    <t>0683</t>
  </si>
  <si>
    <t>TESS FACILITY FUND</t>
  </si>
  <si>
    <t>0684</t>
  </si>
  <si>
    <t>G.O. BOND 2019 NEW CELL - CPF</t>
  </si>
  <si>
    <t>0685</t>
  </si>
  <si>
    <t>NOTARY PUBLIC REVOLVING FUND</t>
  </si>
  <si>
    <t>0686</t>
  </si>
  <si>
    <t>POLICE SERVICES FUND</t>
  </si>
  <si>
    <t>0687</t>
  </si>
  <si>
    <t>AIR POLLUTION CONTROL</t>
  </si>
  <si>
    <t>0690</t>
  </si>
  <si>
    <t>BOARD OF ACCOUNTANCY</t>
  </si>
  <si>
    <t>0699</t>
  </si>
  <si>
    <t>DEDEDO BUFFER STRIP REVOLVING</t>
  </si>
  <si>
    <t>07</t>
  </si>
  <si>
    <t>gec</t>
  </si>
  <si>
    <t>TYPHOON PAKA EMERGENCY FUND</t>
  </si>
  <si>
    <t>0700</t>
  </si>
  <si>
    <t>PUBLIC SERVICE RECOVERY FUND</t>
  </si>
  <si>
    <t>0799</t>
  </si>
  <si>
    <t>HEALTH AND HUMAN SERVICES FUND</t>
  </si>
  <si>
    <t>08</t>
  </si>
  <si>
    <t>drt</t>
  </si>
  <si>
    <t>HESSLER RENTAL</t>
  </si>
  <si>
    <t>0800</t>
  </si>
  <si>
    <t>CONTROLLED SUBSTANCE DIVERSION</t>
  </si>
  <si>
    <t>0810</t>
  </si>
  <si>
    <t>SWMF-MEDICAL MONITORING FUND</t>
  </si>
  <si>
    <t>0820</t>
  </si>
  <si>
    <t>YOUTH TOBACCO EDU/PREVENTN FND</t>
  </si>
  <si>
    <t>0830</t>
  </si>
  <si>
    <t>PERSONNEL RESERVE FUND</t>
  </si>
  <si>
    <t>0840</t>
  </si>
  <si>
    <t>ENHANCED 911 EMRGNCY REPRT SYS</t>
  </si>
  <si>
    <t>0850</t>
  </si>
  <si>
    <t>CARRIER OFF-DUTY SERVICES REV</t>
  </si>
  <si>
    <t>0853</t>
  </si>
  <si>
    <t>WATER PROTECTION FUND</t>
  </si>
  <si>
    <t>0899</t>
  </si>
  <si>
    <t>SOLID WASTE MGMT FUND-GEPA</t>
  </si>
  <si>
    <t>09</t>
  </si>
  <si>
    <t>ECO</t>
  </si>
  <si>
    <t>bsp</t>
  </si>
  <si>
    <t>RABIES PREVENTION FUND</t>
  </si>
  <si>
    <t>0900</t>
  </si>
  <si>
    <t>RAINY DAY FUND (GOVGUAM)</t>
  </si>
  <si>
    <t>0902</t>
  </si>
  <si>
    <t>SAFE DRINKING WATER FUND</t>
  </si>
  <si>
    <t>0910</t>
  </si>
  <si>
    <t>BPT DEBT SERVICE FUND</t>
  </si>
  <si>
    <t>0920</t>
  </si>
  <si>
    <t>GPDSC LOCAL FUND (TB)</t>
  </si>
  <si>
    <t>0930</t>
  </si>
  <si>
    <t>MEDICAID AND MIP ASSISTANCE</t>
  </si>
  <si>
    <t>0931</t>
  </si>
  <si>
    <t>MEDICALLY INDIGENT PROGRAM PAY</t>
  </si>
  <si>
    <t>0932</t>
  </si>
  <si>
    <t>MHSA FUND</t>
  </si>
  <si>
    <t>0933</t>
  </si>
  <si>
    <t>UOG CAPITAL IMPROVEMENTS FUND</t>
  </si>
  <si>
    <t>0999</t>
  </si>
  <si>
    <t>HUMAN RESOURCES SERVICES REVLV</t>
  </si>
  <si>
    <t>10</t>
  </si>
  <si>
    <t>dpw</t>
  </si>
  <si>
    <t>FINANCIAL MGMT DIVISION RELVNG</t>
  </si>
  <si>
    <t>1000</t>
  </si>
  <si>
    <t>WATER RESEARCH AND DEVELOPMENT</t>
  </si>
  <si>
    <t>1002</t>
  </si>
  <si>
    <t>gclb</t>
  </si>
  <si>
    <t>INCOME TAX REBATES</t>
  </si>
  <si>
    <t>1003</t>
  </si>
  <si>
    <t>peals</t>
  </si>
  <si>
    <t>LAND SURVEY FUND</t>
  </si>
  <si>
    <t>1010</t>
  </si>
  <si>
    <t>INCOME TAX RESERVE</t>
  </si>
  <si>
    <t>1020</t>
  </si>
  <si>
    <t>GPDSC-ALT PUB DEF LOCAL FUND (TB)</t>
  </si>
  <si>
    <t>1022</t>
  </si>
  <si>
    <t>EDU</t>
  </si>
  <si>
    <t>EMP WORKMENS COMPENSATION</t>
  </si>
  <si>
    <t>1024</t>
  </si>
  <si>
    <t>ERP</t>
  </si>
  <si>
    <t>HEALTH SECURITY TRUST FUND</t>
  </si>
  <si>
    <t>1030</t>
  </si>
  <si>
    <t>FARMERS SMALL LOAN</t>
  </si>
  <si>
    <t>1031</t>
  </si>
  <si>
    <t>INMATE WORK RELEASE</t>
  </si>
  <si>
    <t>1040</t>
  </si>
  <si>
    <t>SPECIAL SURPLUS PROPERTY FUND</t>
  </si>
  <si>
    <t>1050</t>
  </si>
  <si>
    <t>gswa</t>
  </si>
  <si>
    <t>GUAM REGIONAL TRANST AUTHORITY</t>
  </si>
  <si>
    <t>TRN</t>
  </si>
  <si>
    <t>INSTRUCTIONAL PERSONNEL</t>
  </si>
  <si>
    <t>COMMUNITY DEVELOPMENT FUND</t>
  </si>
  <si>
    <t>INCOME TAX REF EFFICIENT PAYMT</t>
  </si>
  <si>
    <t>CRIMINAL INJURIES COMPENSATION</t>
  </si>
  <si>
    <t>GU PRESERV TRUST FUND</t>
  </si>
  <si>
    <t>RESIDENTIAL TREATMENT FUND</t>
  </si>
  <si>
    <t>LAND ACQUISITION</t>
  </si>
  <si>
    <t>GENERAL LONG TERM DEBT ACCT</t>
  </si>
  <si>
    <t>DSF - 97 INFRAS IMPRVMT BOND</t>
  </si>
  <si>
    <t>SECTION 30 TAX REVENUES</t>
  </si>
  <si>
    <t>PCB RECOVERY FUND</t>
  </si>
  <si>
    <t>DSF - 93 G.O. BOND</t>
  </si>
  <si>
    <t>PLP</t>
  </si>
  <si>
    <t>oag</t>
  </si>
  <si>
    <t>DSF - 94 G.O. BOND</t>
  </si>
  <si>
    <t>DSF - 95 G.O. BOND</t>
  </si>
  <si>
    <t>VSC/ERI PROGRAM</t>
  </si>
  <si>
    <t>G.O. BOND 2007 SERIES A</t>
  </si>
  <si>
    <t>2008 SHORT TERM FINANCING 13.8</t>
  </si>
  <si>
    <t>LANDFILL LOAN FUND</t>
  </si>
  <si>
    <t>DSF - 2019 G.O. BOND(NEW CELL)</t>
  </si>
  <si>
    <t>GENERAL FIXED ASSETS ACCT GRP</t>
  </si>
  <si>
    <t>UNIFIED COURTS-FIXED ASSET GRP</t>
  </si>
  <si>
    <t>GDOE - FIXED ASSETS GROUP</t>
  </si>
  <si>
    <t>gpd</t>
  </si>
  <si>
    <t>GUAM LEGISLATURE-FIX ASSET GRP</t>
  </si>
  <si>
    <t>G S A</t>
  </si>
  <si>
    <t>GROUP LIFE INS FUND</t>
  </si>
  <si>
    <t>CHAMORRO HOME LOAN</t>
  </si>
  <si>
    <t>CHAMORRO COMMERCIAL LOAN</t>
  </si>
  <si>
    <t>CHAMORRO HOME REPAIR</t>
  </si>
  <si>
    <t>CHAMORRO HOME DEVELOPMENT</t>
  </si>
  <si>
    <t>GUAM EDUCATIONAL ASSISTANCE</t>
  </si>
  <si>
    <t>CHAMORRO LOAN GUARANTEE</t>
  </si>
  <si>
    <t>SOLID WASTE OPERATIONS FUND</t>
  </si>
  <si>
    <t>TYPHOON CHATAAN/HALONG REIMBUR</t>
  </si>
  <si>
    <t>DENTAL SELF-INSURED</t>
  </si>
  <si>
    <t>MEDICAL SELF-INSURED</t>
  </si>
  <si>
    <t>PLANT PROTECTION &amp; QUARANTINE</t>
  </si>
  <si>
    <t>doc</t>
  </si>
  <si>
    <t>AUTONOMOUS MED INS PREMIUMS</t>
  </si>
  <si>
    <t>ENVIRONMENTAL HEALTH FUND</t>
  </si>
  <si>
    <t>SAFE HOMES SAFE STR (FUND 602)</t>
  </si>
  <si>
    <t>HEALTHY FUTURES FUND</t>
  </si>
  <si>
    <t>TAX COLLECTION ENHANCEMENT FND</t>
  </si>
  <si>
    <t>PUBLIC SCHOOL LIBRARY RESOURCE</t>
  </si>
  <si>
    <t>GPD SPECIAL ASSETS FORFEITURE</t>
  </si>
  <si>
    <t>SUPPLEMENTAL ANNUITY BENEFITS</t>
  </si>
  <si>
    <t>GUAM PLANT INSPECTION &amp; PERMIT</t>
  </si>
  <si>
    <t>agr</t>
  </si>
  <si>
    <t>BANKING &amp; INSURANCE ENFORCEMNT</t>
  </si>
  <si>
    <t>GOVERNMENT ETHICS FUND</t>
  </si>
  <si>
    <t>1611</t>
  </si>
  <si>
    <t>UOG HIGHER EDUCATION ENDOWMENT</t>
  </si>
  <si>
    <t>1612</t>
  </si>
  <si>
    <t>GTA PRIVATIZATION PROCEEDS FND</t>
  </si>
  <si>
    <t>1613</t>
  </si>
  <si>
    <t>GMHA PHARMACEUTICALS FUND</t>
  </si>
  <si>
    <t>1620</t>
  </si>
  <si>
    <t>DOE OPERATIONS FUND</t>
  </si>
  <si>
    <t>1621</t>
  </si>
  <si>
    <t>RECYCLING REVOLVING FUND</t>
  </si>
  <si>
    <t>1622</t>
  </si>
  <si>
    <t>PUBLIC RECREATION SERVICES FND</t>
  </si>
  <si>
    <t>1623</t>
  </si>
  <si>
    <t>UNRESERVED FUND BALANCE FUND</t>
  </si>
  <si>
    <t>1624</t>
  </si>
  <si>
    <t>EVERY CHILD IS ENTITLED TO EDU</t>
  </si>
  <si>
    <t>1625</t>
  </si>
  <si>
    <t>ROAD AND POTHOLE REPAIR FUND</t>
  </si>
  <si>
    <t>1626</t>
  </si>
  <si>
    <t>CHAMORRO LAND TRUST OPERATIONS</t>
  </si>
  <si>
    <t>1627</t>
  </si>
  <si>
    <t>STRAY DOG REVOLVING FUND</t>
  </si>
  <si>
    <t>1630</t>
  </si>
  <si>
    <t>INTERIM TRANSITION COORD COMM</t>
  </si>
  <si>
    <t>1631</t>
  </si>
  <si>
    <t>SCHOOL IMPROVEMENT FUND</t>
  </si>
  <si>
    <t>1632</t>
  </si>
  <si>
    <t>BETTER PUBLIC SERVICE FUND</t>
  </si>
  <si>
    <t>1633</t>
  </si>
  <si>
    <t>PESTICIDE MANAGEMENT FUND</t>
  </si>
  <si>
    <t>1634</t>
  </si>
  <si>
    <t>DLM BUILDING CONSTRUCTION FUND</t>
  </si>
  <si>
    <t>1635</t>
  </si>
  <si>
    <t>CAPITOL DISTRICT FUND</t>
  </si>
  <si>
    <t>INDIRECT COST FUND</t>
  </si>
  <si>
    <t>PH</t>
  </si>
  <si>
    <t>phss</t>
  </si>
  <si>
    <t>CENSUS 20XX FUND</t>
  </si>
  <si>
    <t>HISTORIC PRESRV ARCHAEOL MITIG</t>
  </si>
  <si>
    <t>1702</t>
  </si>
  <si>
    <t>GUAM UNARMED COMBAT COMMISSION</t>
  </si>
  <si>
    <t>1710</t>
  </si>
  <si>
    <t>UNDERGROUND STORAGE TANK MGMT</t>
  </si>
  <si>
    <t>VICTIM/WITNESS TRAVEL HOUSING</t>
  </si>
  <si>
    <t>SANITARY INSPECTION REVOLVING</t>
  </si>
  <si>
    <t>GUAM ACADEMY CHARTER SCHOOL FD</t>
  </si>
  <si>
    <t>EXAMINER OFF-DUTY SERVICE FUND</t>
  </si>
  <si>
    <t>TOP</t>
  </si>
  <si>
    <t>GUAM CANCER TRUST FUND</t>
  </si>
  <si>
    <t>DOJ EQUITABLE SHARING PROGRAM</t>
  </si>
  <si>
    <t>PERMANENT INJUNCTION - DMHSA</t>
  </si>
  <si>
    <t>PRISON INDUSTRIES REVOLVING</t>
  </si>
  <si>
    <t>SAR-SUPPLEMENTL APPROP REVENUE</t>
  </si>
  <si>
    <t>CHILD CARE REVOLVING FUND</t>
  </si>
  <si>
    <t>SECTION 2718 FUND</t>
  </si>
  <si>
    <t>CS</t>
  </si>
  <si>
    <t>OFFICE OF THE ATTORNEY GENERAL</t>
  </si>
  <si>
    <t>GUAM GEODETIC NETWORK FUND</t>
  </si>
  <si>
    <t>OFFICE OF VITAL STATISTICS FND</t>
  </si>
  <si>
    <t>GUAM PROCUREMENT ADVISORY FUND</t>
  </si>
  <si>
    <t>HOST COMMUNITY FUND</t>
  </si>
  <si>
    <t>MHSA (GBHWC) SERVICES FUND</t>
  </si>
  <si>
    <t>BEVERAGE CONTAINER RECYCLING</t>
  </si>
  <si>
    <t>gpls</t>
  </si>
  <si>
    <t>LIMITED GAMING FUND</t>
  </si>
  <si>
    <t>GMHA HEALTHCARE TRUST AND DEV</t>
  </si>
  <si>
    <t>gdoe</t>
  </si>
  <si>
    <t>GCC CAPITAL IMPROVEMENTS FUND</t>
  </si>
  <si>
    <t>HOTEL OCCUPANCY TAX SURPLUS</t>
  </si>
  <si>
    <t>dya</t>
  </si>
  <si>
    <t>GMHA MEDICAID MATCHING FUND</t>
  </si>
  <si>
    <t>VETERANS AFFAIRS FUND</t>
  </si>
  <si>
    <t>2010</t>
  </si>
  <si>
    <t>PERCENT FOR CAHA ARTS</t>
  </si>
  <si>
    <t>2012</t>
  </si>
  <si>
    <t>GUAM INVASIVE SPECIES INSPECT</t>
  </si>
  <si>
    <t>2020</t>
  </si>
  <si>
    <t>POLICE PATROL VEHICLE AND EQUP</t>
  </si>
  <si>
    <t>2030</t>
  </si>
  <si>
    <t>CAHA REVOLVING FUND</t>
  </si>
  <si>
    <t>2090</t>
  </si>
  <si>
    <t>EARLY CHILDHOOD PROGRAM FUND</t>
  </si>
  <si>
    <t>2099</t>
  </si>
  <si>
    <t>PUBLIC MARKET REVOLVING FUND</t>
  </si>
  <si>
    <t>otech</t>
  </si>
  <si>
    <t>ALCOHOL BEV COMPL FEES &amp; FINES</t>
  </si>
  <si>
    <t>2100</t>
  </si>
  <si>
    <t>FIRST GENERATION TRUST FUND</t>
  </si>
  <si>
    <t>2199</t>
  </si>
  <si>
    <t>CLT SURVEY &amp; INFRASTRUCTURE</t>
  </si>
  <si>
    <t>gepa</t>
  </si>
  <si>
    <t>VETERANS CEMETARY TRUST FUND</t>
  </si>
  <si>
    <t>2200</t>
  </si>
  <si>
    <t>COMPASSIONATE CANNABIS USE</t>
  </si>
  <si>
    <t>2210</t>
  </si>
  <si>
    <t>PUBLIC LIBRARY RESOURCES FUND</t>
  </si>
  <si>
    <t>2220</t>
  </si>
  <si>
    <t>GU ANCTRL LAND SRVY INFRS DEVL</t>
  </si>
  <si>
    <t>2240</t>
  </si>
  <si>
    <t>ABOVEGROUND STORAGE TANK MGMT</t>
  </si>
  <si>
    <t>2241</t>
  </si>
  <si>
    <t>HOSPITAL CAPITAL IMPROVEMENT</t>
  </si>
  <si>
    <t>2242</t>
  </si>
  <si>
    <t>GUAM WAR CLAIMS FUND</t>
  </si>
  <si>
    <t>2294</t>
  </si>
  <si>
    <t>COVID-19 SPECIAL FUND</t>
  </si>
  <si>
    <t>2295</t>
  </si>
  <si>
    <t>UNFUNDED LIABILITY FUND</t>
  </si>
  <si>
    <t>2296</t>
  </si>
  <si>
    <t>RES ACT-DOL PUA ADMN/BENEFIT</t>
  </si>
  <si>
    <t>2297</t>
  </si>
  <si>
    <t>AUXILIARY FUND - DYA</t>
  </si>
  <si>
    <t>2298</t>
  </si>
  <si>
    <t>EMERGENCY RENTAL ASSISTANCE</t>
  </si>
  <si>
    <t>2299</t>
  </si>
  <si>
    <t>AMERICAN RESCUE PLAN (ARP)</t>
  </si>
  <si>
    <t>gbhwc</t>
  </si>
  <si>
    <t>EDUCATION STABILIZATION FUND</t>
  </si>
  <si>
    <t>2300</t>
  </si>
  <si>
    <t>OCP MULTI-PURPOSE CNTR CONSTR</t>
  </si>
  <si>
    <t>2310</t>
  </si>
  <si>
    <t>EITC REIMBURSEMENT</t>
  </si>
  <si>
    <t>2320</t>
  </si>
  <si>
    <t>CHILD TAX CREDIT - CTC</t>
  </si>
  <si>
    <t>2330</t>
  </si>
  <si>
    <t>HOMEOWNERS ASSISTANCE FUND</t>
  </si>
  <si>
    <t>2399</t>
  </si>
  <si>
    <t>NONENTITLEMENT UNIT LOCAL GOVT</t>
  </si>
  <si>
    <t>dol</t>
  </si>
  <si>
    <t>OPIOID RECOVERY TRUST FUND</t>
  </si>
  <si>
    <t>2400</t>
  </si>
  <si>
    <t>CORONAVIRUS CAPITAL PROJECT</t>
  </si>
  <si>
    <t>2401</t>
  </si>
  <si>
    <t>CLEAN SCHOOL BUS (CSB) REBATE</t>
  </si>
  <si>
    <t>2402</t>
  </si>
  <si>
    <t>INFRASTRUCTURE ACT</t>
  </si>
  <si>
    <t>2403</t>
  </si>
  <si>
    <t>GUAM ABLE SAVINGS PROGRAM</t>
  </si>
  <si>
    <t>2411</t>
  </si>
  <si>
    <t>GSWA Federal</t>
  </si>
  <si>
    <t>2412</t>
  </si>
  <si>
    <t>Ordot Dump Reserve Fund</t>
  </si>
  <si>
    <t>2413</t>
  </si>
  <si>
    <t>Non-Compliance Liability</t>
  </si>
  <si>
    <t>2414</t>
  </si>
  <si>
    <t>UNIFIED CRTS/JOG LOCAL FND(TB)</t>
  </si>
  <si>
    <t>2415</t>
  </si>
  <si>
    <t xml:space="preserve">OPA LOCAL FUND (TB)           </t>
  </si>
  <si>
    <t>2416</t>
  </si>
  <si>
    <t xml:space="preserve">LEGISLATURE LOCAL FUND (TB)   </t>
  </si>
  <si>
    <t>2417</t>
  </si>
  <si>
    <t>NON-APPROPRIATED FUNDING (X-ACCT)</t>
  </si>
  <si>
    <t>2418</t>
  </si>
  <si>
    <t>CI Offset</t>
  </si>
  <si>
    <t>2420</t>
  </si>
  <si>
    <t>WR-FEDERAL SUBGRANTS (280 Z-ACCT)</t>
  </si>
  <si>
    <t>2421</t>
  </si>
  <si>
    <t>WR-FEDERAL ALL OTHERS (Z-ACCT)</t>
  </si>
  <si>
    <t>2430</t>
  </si>
  <si>
    <t>WR-LOCAL SUBGRANTS (280 Z-ACCT)</t>
  </si>
  <si>
    <t>2440</t>
  </si>
  <si>
    <t>WR-LOCAL ALL OTHERS (Z-ACCT)</t>
  </si>
  <si>
    <t>2450</t>
  </si>
  <si>
    <t>*INACTIVE* SUMMER SCHOOL FUND</t>
  </si>
  <si>
    <t>2460</t>
  </si>
  <si>
    <t>*INACTIVE* VETERANS BONUS</t>
  </si>
  <si>
    <t>2461</t>
  </si>
  <si>
    <t>*INACTIVE* LAND FOR THE LANDLESS FUND</t>
  </si>
  <si>
    <t>2480</t>
  </si>
  <si>
    <t>*INACTIVE* JROTC FUND</t>
  </si>
  <si>
    <t>2490</t>
  </si>
  <si>
    <t>*INACTIVE* LOST BOOK FUND</t>
  </si>
  <si>
    <t>2499</t>
  </si>
  <si>
    <t>*INACTIVE* CHAMORRO LANG COMM</t>
  </si>
  <si>
    <t>REC</t>
  </si>
  <si>
    <t>dpr</t>
  </si>
  <si>
    <t>*INACTIVE* PROGRAM DEVELOPMENT</t>
  </si>
  <si>
    <t>2500</t>
  </si>
  <si>
    <t>*INACTIVE* AUTO AGENCY COLLECT</t>
  </si>
  <si>
    <t>2501</t>
  </si>
  <si>
    <t>*INACTIVE* DRUG TRTMT &amp; ENFORC</t>
  </si>
  <si>
    <t>2510</t>
  </si>
  <si>
    <t>*INACTIVE* ABANDONED VESSELS FUND</t>
  </si>
  <si>
    <t>2511</t>
  </si>
  <si>
    <t>*INACTIVE* KOMITEA PARA TIYAN</t>
  </si>
  <si>
    <t>2512</t>
  </si>
  <si>
    <t>*INACTIVE* FIRE EQUIP REPL-REP</t>
  </si>
  <si>
    <t>2513</t>
  </si>
  <si>
    <t>*INACTIVE* OFF-ISLAND TRAVEL</t>
  </si>
  <si>
    <t>2520</t>
  </si>
  <si>
    <t>*INACTIVE* OVERTIME FUND</t>
  </si>
  <si>
    <t>2521</t>
  </si>
  <si>
    <t>*INACTIVE* UTILITY BANK FUND</t>
  </si>
  <si>
    <t>2522</t>
  </si>
  <si>
    <t>*INACTIVE* LIVESTOCK FUND</t>
  </si>
  <si>
    <t>2523</t>
  </si>
  <si>
    <t>*UNUSED*</t>
  </si>
  <si>
    <t>2524</t>
  </si>
  <si>
    <t>*INACTIVE* GFD LEASE PURCHASE &amp; PROG FUND</t>
  </si>
  <si>
    <t>2525</t>
  </si>
  <si>
    <t>*INACTIVE* HEALTHCARE SYS PRIV</t>
  </si>
  <si>
    <t>2526</t>
  </si>
  <si>
    <t>*INACTIVE* OCEAN FREIGHT</t>
  </si>
  <si>
    <t>2530</t>
  </si>
  <si>
    <t>*INACTIVE* CAHA OET &amp; CEF</t>
  </si>
  <si>
    <t>2597</t>
  </si>
  <si>
    <t>*INACTIVE* GOVT CLAIMS (DUPLI)</t>
  </si>
  <si>
    <t>2599</t>
  </si>
  <si>
    <t>*INACTIVE* GU-BASED TRUST CO</t>
  </si>
  <si>
    <t>disid</t>
  </si>
  <si>
    <t>*INACTIVE* LAW ENF TRUST FUND</t>
  </si>
  <si>
    <t>2600</t>
  </si>
  <si>
    <t>*INACTIVE* AGANA FRACTIONL LOT</t>
  </si>
  <si>
    <t>2601</t>
  </si>
  <si>
    <t>*INACTIVE* SPORTS OFF-ISL TRVL</t>
  </si>
  <si>
    <t>2610</t>
  </si>
  <si>
    <t>*INACTIVE* DEFICIT ELIM FUND</t>
  </si>
  <si>
    <t>2640</t>
  </si>
  <si>
    <t>*INACTIVE* RETRO PAY FUND</t>
  </si>
  <si>
    <t>2650</t>
  </si>
  <si>
    <t>*INACTIVE* HAZARDOUS SUBS EXP</t>
  </si>
  <si>
    <t>2660</t>
  </si>
  <si>
    <t>*INACTIVE* TAGUAG MEMORIAL CEMETERY</t>
  </si>
  <si>
    <t>2699</t>
  </si>
  <si>
    <t>*INACTIVE* DISTRICT IMPRV FUND</t>
  </si>
  <si>
    <t>27</t>
  </si>
  <si>
    <t>ocd</t>
  </si>
  <si>
    <t>*INACTIVE* SCHOOL OPERATIONS FUND</t>
  </si>
  <si>
    <t>2700</t>
  </si>
  <si>
    <t>*INACTIVE* PUNTAN DOS AMANTES</t>
  </si>
  <si>
    <t>2799</t>
  </si>
  <si>
    <t>*INACTIVE* GPD PRECT-CRIME LAB</t>
  </si>
  <si>
    <t>mcog</t>
  </si>
  <si>
    <t>*INACTIVE* GUAM REHABILITATION</t>
  </si>
  <si>
    <t>2800</t>
  </si>
  <si>
    <t xml:space="preserve">*INACTIVE* PUAG               </t>
  </si>
  <si>
    <t>2852</t>
  </si>
  <si>
    <t>*INACTIVE* GU MASS TRANSIT AUT</t>
  </si>
  <si>
    <t>2880</t>
  </si>
  <si>
    <t xml:space="preserve">*INACTIVE* PUAG /WATER FUND   </t>
  </si>
  <si>
    <t>2899</t>
  </si>
  <si>
    <t>*INACTIVE* SOLID WASTE OPERTNS</t>
  </si>
  <si>
    <t>dlm</t>
  </si>
  <si>
    <t>*INACTIVE* LOST-DAMAGE TXTBOOK</t>
  </si>
  <si>
    <t>2900</t>
  </si>
  <si>
    <t>*INACTIVE* MUNICIPAL RECYCLING</t>
  </si>
  <si>
    <t>2910</t>
  </si>
  <si>
    <t>*INACTIVE* COMMUNTY ADVANCEMNT</t>
  </si>
  <si>
    <t>2920</t>
  </si>
  <si>
    <t>*INACTIVE* GPD LOAN FUND</t>
  </si>
  <si>
    <t>2930</t>
  </si>
  <si>
    <t>*INACTIVE* GPD SPEC ASSESSMENT</t>
  </si>
  <si>
    <t>2940</t>
  </si>
  <si>
    <t>2950</t>
  </si>
  <si>
    <t>2999</t>
  </si>
  <si>
    <t>cme</t>
  </si>
  <si>
    <t>3000</t>
  </si>
  <si>
    <t>3099</t>
  </si>
  <si>
    <t>31*</t>
  </si>
  <si>
    <t>*DO NOT USE*</t>
  </si>
  <si>
    <t>*INVALID*</t>
  </si>
  <si>
    <t>3100*</t>
  </si>
  <si>
    <t>3199</t>
  </si>
  <si>
    <t>7100</t>
  </si>
  <si>
    <t>cqa</t>
  </si>
  <si>
    <t>3200</t>
  </si>
  <si>
    <t>3210</t>
  </si>
  <si>
    <t>3220</t>
  </si>
  <si>
    <t>3230</t>
  </si>
  <si>
    <t>3231</t>
  </si>
  <si>
    <t>3232</t>
  </si>
  <si>
    <t>3233</t>
  </si>
  <si>
    <t>3299</t>
  </si>
  <si>
    <t>33*</t>
  </si>
  <si>
    <t>mus-old</t>
  </si>
  <si>
    <t>3300*</t>
  </si>
  <si>
    <t>3399*</t>
  </si>
  <si>
    <t>geo</t>
  </si>
  <si>
    <t>3400</t>
  </si>
  <si>
    <t>3410</t>
  </si>
  <si>
    <t>3499</t>
  </si>
  <si>
    <t>35*</t>
  </si>
  <si>
    <t>3500*</t>
  </si>
  <si>
    <t>3599*</t>
  </si>
  <si>
    <t>3600</t>
  </si>
  <si>
    <t>3640</t>
  </si>
  <si>
    <t>mus-dca</t>
  </si>
  <si>
    <t>3650</t>
  </si>
  <si>
    <t>cv-dca</t>
  </si>
  <si>
    <t>3699</t>
  </si>
  <si>
    <t>dma</t>
  </si>
  <si>
    <t>3700</t>
  </si>
  <si>
    <t>3710</t>
  </si>
  <si>
    <t>3720</t>
  </si>
  <si>
    <t>3721</t>
  </si>
  <si>
    <t>3730</t>
  </si>
  <si>
    <t>3740</t>
  </si>
  <si>
    <t>3799</t>
  </si>
  <si>
    <t>38*</t>
  </si>
  <si>
    <t>kumi</t>
  </si>
  <si>
    <t>3899*</t>
  </si>
  <si>
    <t>39*</t>
  </si>
  <si>
    <t>CLB</t>
  </si>
  <si>
    <t>3999*</t>
  </si>
  <si>
    <t>caha</t>
  </si>
  <si>
    <t>4000</t>
  </si>
  <si>
    <t>4099</t>
  </si>
  <si>
    <t>gfd</t>
  </si>
  <si>
    <t>4200</t>
  </si>
  <si>
    <t>4210</t>
  </si>
  <si>
    <t>4240</t>
  </si>
  <si>
    <t>4250</t>
  </si>
  <si>
    <t>4280</t>
  </si>
  <si>
    <t>4299</t>
  </si>
  <si>
    <t>bwa</t>
  </si>
  <si>
    <t>4300</t>
  </si>
  <si>
    <t>4360</t>
  </si>
  <si>
    <t>fpo</t>
  </si>
  <si>
    <t>4399</t>
  </si>
  <si>
    <t>cltc</t>
  </si>
  <si>
    <t>4400</t>
  </si>
  <si>
    <t>4499</t>
  </si>
  <si>
    <t>ethic</t>
  </si>
  <si>
    <t>4600</t>
  </si>
  <si>
    <t>4699</t>
  </si>
  <si>
    <t>50*</t>
  </si>
  <si>
    <t>5099</t>
  </si>
  <si>
    <t>5100</t>
  </si>
  <si>
    <t>gsa</t>
  </si>
  <si>
    <t>opa</t>
  </si>
  <si>
    <t>5900</t>
  </si>
  <si>
    <t>5999</t>
  </si>
  <si>
    <t>UNC</t>
  </si>
  <si>
    <t>7001</t>
  </si>
  <si>
    <t>legis</t>
  </si>
  <si>
    <t>6099</t>
  </si>
  <si>
    <t>61</t>
  </si>
  <si>
    <t>giaa</t>
  </si>
  <si>
    <t>6199</t>
  </si>
  <si>
    <t>7999</t>
  </si>
  <si>
    <t>62</t>
  </si>
  <si>
    <t>geda</t>
  </si>
  <si>
    <t>6299</t>
  </si>
  <si>
    <t>getc</t>
  </si>
  <si>
    <t>6399</t>
  </si>
  <si>
    <t>64*</t>
  </si>
  <si>
    <t>gacs</t>
  </si>
  <si>
    <t>6499*</t>
  </si>
  <si>
    <t>65</t>
  </si>
  <si>
    <t>ghc</t>
  </si>
  <si>
    <t>6599</t>
  </si>
  <si>
    <t>gmha</t>
  </si>
  <si>
    <t>6699</t>
  </si>
  <si>
    <t>67</t>
  </si>
  <si>
    <t>gpa</t>
  </si>
  <si>
    <t>6799</t>
  </si>
  <si>
    <t>69</t>
  </si>
  <si>
    <t>ghura</t>
  </si>
  <si>
    <t>6999</t>
  </si>
  <si>
    <t>70</t>
  </si>
  <si>
    <t>gvb</t>
  </si>
  <si>
    <t>7099</t>
  </si>
  <si>
    <t>72</t>
  </si>
  <si>
    <t>ggrf</t>
  </si>
  <si>
    <t>7299</t>
  </si>
  <si>
    <t>73</t>
  </si>
  <si>
    <t>uog</t>
  </si>
  <si>
    <t>7399</t>
  </si>
  <si>
    <t>74</t>
  </si>
  <si>
    <t>post</t>
  </si>
  <si>
    <t>7400</t>
  </si>
  <si>
    <t>7499</t>
  </si>
  <si>
    <t>gcec</t>
  </si>
  <si>
    <t>7600</t>
  </si>
  <si>
    <t>7699</t>
  </si>
  <si>
    <t>77</t>
  </si>
  <si>
    <t>grta</t>
  </si>
  <si>
    <t>7799</t>
  </si>
  <si>
    <t>78</t>
  </si>
  <si>
    <t>gwa</t>
  </si>
  <si>
    <t>7899</t>
  </si>
  <si>
    <t>79</t>
  </si>
  <si>
    <t>pag</t>
  </si>
  <si>
    <t>80</t>
  </si>
  <si>
    <t>pdsc</t>
  </si>
  <si>
    <t>8099</t>
  </si>
  <si>
    <t>81</t>
  </si>
  <si>
    <t>gcc</t>
  </si>
  <si>
    <t>8199</t>
  </si>
  <si>
    <t>86*</t>
  </si>
  <si>
    <t>hrra</t>
  </si>
  <si>
    <t>8699*</t>
  </si>
  <si>
    <t>TOF</t>
  </si>
  <si>
    <t>TB</t>
  </si>
  <si>
    <t>9100</t>
  </si>
  <si>
    <t>TO</t>
  </si>
  <si>
    <t>93</t>
  </si>
  <si>
    <t>94</t>
  </si>
  <si>
    <t>9416</t>
  </si>
  <si>
    <t>TO-gswa</t>
  </si>
  <si>
    <t>TO-NP</t>
  </si>
  <si>
    <t>NPO</t>
  </si>
  <si>
    <t>auto</t>
  </si>
  <si>
    <t>9901</t>
  </si>
  <si>
    <t>9910</t>
  </si>
  <si>
    <t>9919</t>
  </si>
  <si>
    <t>9959</t>
  </si>
  <si>
    <t>9960</t>
  </si>
  <si>
    <t>leg</t>
  </si>
  <si>
    <t>9961</t>
  </si>
  <si>
    <t>9962</t>
  </si>
  <si>
    <t>9964</t>
  </si>
  <si>
    <t>9965</t>
  </si>
  <si>
    <t>9966</t>
  </si>
  <si>
    <t>9967</t>
  </si>
  <si>
    <t>9970</t>
  </si>
  <si>
    <t>9972</t>
  </si>
  <si>
    <t>9973</t>
  </si>
  <si>
    <t>9974</t>
  </si>
  <si>
    <t>9977</t>
  </si>
  <si>
    <t>9978</t>
  </si>
  <si>
    <t>9980</t>
  </si>
  <si>
    <t>9981</t>
  </si>
  <si>
    <t>9986</t>
  </si>
  <si>
    <t>commerce (old)</t>
  </si>
  <si>
    <t>ahrd (old)</t>
  </si>
  <si>
    <t>cd</t>
  </si>
  <si>
    <t>museum</t>
  </si>
  <si>
    <t>clc</t>
  </si>
  <si>
    <t>B (Local)</t>
  </si>
  <si>
    <t>D (Local)</t>
  </si>
  <si>
    <t>CIP</t>
  </si>
  <si>
    <t>F (Fed)</t>
  </si>
  <si>
    <t>G (Local)</t>
  </si>
  <si>
    <t>J (non-line)</t>
  </si>
  <si>
    <t>Sub-Grant</t>
  </si>
  <si>
    <t>X</t>
  </si>
  <si>
    <t>Z</t>
  </si>
  <si>
    <t>2890</t>
  </si>
  <si>
    <r>
      <t xml:space="preserve">Form ACC-EOA002 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v.4.3 (04-12-2026)</t>
    </r>
  </si>
  <si>
    <t>Emergency and Recovery</t>
  </si>
  <si>
    <r>
      <t xml:space="preserve">Form ACC-EOA002 </t>
    </r>
    <r>
      <rPr>
        <sz val="8"/>
        <rFont val="Arial"/>
        <family val="2"/>
      </rPr>
      <t xml:space="preserve"> v.4.4 (04-20-2026)</t>
    </r>
  </si>
  <si>
    <t>0290</t>
  </si>
  <si>
    <t>0190</t>
  </si>
  <si>
    <t>0390</t>
  </si>
  <si>
    <t>0490</t>
  </si>
  <si>
    <t>0590</t>
  </si>
  <si>
    <t>0695</t>
  </si>
  <si>
    <t>0890</t>
  </si>
  <si>
    <t>0990</t>
  </si>
  <si>
    <t>1095</t>
  </si>
  <si>
    <t>1195</t>
  </si>
  <si>
    <t>1290</t>
  </si>
  <si>
    <t>1390</t>
  </si>
  <si>
    <t>1690</t>
  </si>
  <si>
    <t>1790</t>
  </si>
  <si>
    <t>1890</t>
  </si>
  <si>
    <t>1990</t>
  </si>
  <si>
    <t>2095</t>
  </si>
  <si>
    <t>2190</t>
  </si>
  <si>
    <t>2290</t>
  </si>
  <si>
    <t>2390</t>
  </si>
  <si>
    <t>2495</t>
  </si>
  <si>
    <t>2590</t>
  </si>
  <si>
    <t>2690</t>
  </si>
  <si>
    <t>2790</t>
  </si>
  <si>
    <t>2990</t>
  </si>
  <si>
    <t>3090</t>
  </si>
  <si>
    <t>3190*</t>
  </si>
  <si>
    <t>3290</t>
  </si>
  <si>
    <t>3390*</t>
  </si>
  <si>
    <t>3490</t>
  </si>
  <si>
    <t>3590*</t>
  </si>
  <si>
    <t>3690</t>
  </si>
  <si>
    <t>3790</t>
  </si>
  <si>
    <t>3990*</t>
  </si>
  <si>
    <t>3890*</t>
  </si>
  <si>
    <t>4090</t>
  </si>
  <si>
    <t>4290</t>
  </si>
  <si>
    <t>7390</t>
  </si>
  <si>
    <t>4390</t>
  </si>
  <si>
    <t>4490</t>
  </si>
  <si>
    <t>4690</t>
  </si>
  <si>
    <t>5090*</t>
  </si>
  <si>
    <t>5190</t>
  </si>
  <si>
    <t>4790*</t>
  </si>
  <si>
    <t>47*</t>
  </si>
  <si>
    <t>55*</t>
  </si>
  <si>
    <t>5590*</t>
  </si>
  <si>
    <t>5990</t>
  </si>
  <si>
    <t>6095</t>
  </si>
  <si>
    <t>6190</t>
  </si>
  <si>
    <t>6290</t>
  </si>
  <si>
    <t>6390</t>
  </si>
  <si>
    <t>6490*</t>
  </si>
  <si>
    <t>6590</t>
  </si>
  <si>
    <t>6691</t>
  </si>
  <si>
    <t>6790</t>
  </si>
  <si>
    <t>6990</t>
  </si>
  <si>
    <t>7090</t>
  </si>
  <si>
    <t>7290</t>
  </si>
  <si>
    <t>7690</t>
  </si>
  <si>
    <t>7790</t>
  </si>
  <si>
    <t>7890</t>
  </si>
  <si>
    <t>8090</t>
  </si>
  <si>
    <t>8190</t>
  </si>
  <si>
    <t>8690*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</si>
</sst>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%"/>
    <numFmt numFmtId="166" formatCode="[&lt;=9999999]###\-####;\(###\)\ ###\-####"/>
    <numFmt numFmtId="167" formatCode="mm\ /\ dd\ /\ yyyy;@"/>
    <numFmt numFmtId="168" formatCode="00"/>
  </numFmts>
  <fonts count="45">
    <font>
      <sz val="12"/>
      <name val="P-HLV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P-HLV"/>
    </font>
    <font>
      <u/>
      <sz val="6"/>
      <name val="Arial"/>
      <family val="2"/>
    </font>
    <font>
      <b/>
      <sz val="6"/>
      <name val="Arial"/>
      <family val="2"/>
    </font>
    <font>
      <b/>
      <sz val="16"/>
      <name val="Arial"/>
      <family val="2"/>
    </font>
    <font>
      <b/>
      <sz val="10"/>
      <color rgb="FF0000CC"/>
      <name val="Arial"/>
      <family val="2"/>
    </font>
    <font>
      <b/>
      <sz val="7"/>
      <color rgb="FFFF0000"/>
      <name val="Arial"/>
      <family val="2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u/>
      <sz val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9"/>
      <color rgb="FFFF0000"/>
      <name val="Arial"/>
      <family val="2"/>
    </font>
    <font>
      <b/>
      <sz val="8"/>
      <color rgb="FF0000FF"/>
      <name val="Arial"/>
      <family val="2"/>
    </font>
    <font>
      <b/>
      <u/>
      <sz val="8"/>
      <color rgb="FF0000FF"/>
      <name val="Arial"/>
      <family val="2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20"/>
      <name val="Arial"/>
      <family val="2"/>
    </font>
    <font>
      <sz val="7"/>
      <name val="Arial Narrow"/>
      <family val="2"/>
    </font>
    <font>
      <i/>
      <sz val="8"/>
      <name val="Arial"/>
      <family val="2"/>
    </font>
    <font>
      <sz val="7.5"/>
      <name val="Arial"/>
      <family val="2"/>
    </font>
    <font>
      <b/>
      <sz val="7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8"/>
      <name val="Arial"/>
      <family val="2"/>
    </font>
    <font>
      <b/>
      <sz val="9"/>
      <color rgb="FFC00000"/>
      <name val="Arial"/>
      <family val="2"/>
    </font>
    <font>
      <b/>
      <i/>
      <sz val="10"/>
      <color rgb="FFFF0000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8"/>
      <name val="P-HLV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theme="0" tint="-0.14999847407452621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FF"/>
      </left>
      <right/>
      <top style="medium">
        <color rgb="FF0000FF"/>
      </top>
      <bottom style="hair">
        <color indexed="64"/>
      </bottom>
      <diagonal/>
    </border>
    <border>
      <left/>
      <right/>
      <top style="medium">
        <color rgb="FF0000FF"/>
      </top>
      <bottom style="hair">
        <color indexed="64"/>
      </bottom>
      <diagonal/>
    </border>
    <border>
      <left/>
      <right style="medium">
        <color rgb="FF0000FF"/>
      </right>
      <top style="medium">
        <color rgb="FF0000FF"/>
      </top>
      <bottom style="hair">
        <color indexed="64"/>
      </bottom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 style="hair">
        <color indexed="64"/>
      </top>
      <bottom/>
      <diagonal/>
    </border>
    <border>
      <left/>
      <right style="medium">
        <color rgb="FF0000FF"/>
      </right>
      <top/>
      <bottom style="hair">
        <color indexed="64"/>
      </bottom>
      <diagonal/>
    </border>
    <border>
      <left style="medium">
        <color rgb="FF0000FF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0000FF"/>
      </right>
      <top style="hair">
        <color indexed="64"/>
      </top>
      <bottom/>
      <diagonal/>
    </border>
    <border>
      <left style="medium">
        <color rgb="FF0000FF"/>
      </left>
      <right style="hair">
        <color indexed="64"/>
      </right>
      <top/>
      <bottom style="medium">
        <color rgb="FF0000FF"/>
      </bottom>
      <diagonal/>
    </border>
    <border>
      <left style="hair">
        <color indexed="64"/>
      </left>
      <right style="hair">
        <color indexed="64"/>
      </right>
      <top/>
      <bottom style="medium">
        <color rgb="FF0000FF"/>
      </bottom>
      <diagonal/>
    </border>
    <border>
      <left style="hair">
        <color indexed="64"/>
      </left>
      <right style="medium">
        <color rgb="FF0000FF"/>
      </right>
      <top/>
      <bottom style="medium">
        <color rgb="FF0000F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13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</cellStyleXfs>
  <cellXfs count="533">
    <xf numFmtId="0" fontId="0" fillId="0" borderId="0" xfId="0"/>
    <xf numFmtId="0" fontId="2" fillId="0" borderId="0" xfId="1" applyFont="1" applyAlignment="1">
      <alignment vertical="center"/>
    </xf>
    <xf numFmtId="0" fontId="2" fillId="0" borderId="8" xfId="1" applyFont="1" applyBorder="1" applyAlignment="1">
      <alignment vertical="center"/>
    </xf>
    <xf numFmtId="0" fontId="14" fillId="0" borderId="0" xfId="1" applyFont="1" applyAlignment="1">
      <alignment shrinkToFit="1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vertical="top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top"/>
    </xf>
    <xf numFmtId="0" fontId="1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3" xfId="1" applyFont="1" applyBorder="1" applyAlignment="1">
      <alignment shrinkToFit="1"/>
    </xf>
    <xf numFmtId="0" fontId="8" fillId="0" borderId="10" xfId="1" applyFont="1" applyBorder="1" applyAlignment="1">
      <alignment shrinkToFit="1"/>
    </xf>
    <xf numFmtId="0" fontId="8" fillId="0" borderId="8" xfId="1" applyFont="1" applyBorder="1" applyAlignment="1">
      <alignment shrinkToFit="1"/>
    </xf>
    <xf numFmtId="0" fontId="8" fillId="0" borderId="0" xfId="1" applyFont="1" applyAlignment="1">
      <alignment shrinkToFit="1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8" fillId="6" borderId="42" xfId="1" applyFont="1" applyFill="1" applyBorder="1" applyAlignment="1">
      <alignment shrinkToFit="1"/>
    </xf>
    <xf numFmtId="0" fontId="5" fillId="6" borderId="0" xfId="1" applyFont="1" applyFill="1" applyAlignment="1">
      <alignment vertical="center"/>
    </xf>
    <xf numFmtId="0" fontId="8" fillId="6" borderId="10" xfId="1" applyFont="1" applyFill="1" applyBorder="1" applyAlignment="1">
      <alignment shrinkToFit="1"/>
    </xf>
    <xf numFmtId="164" fontId="9" fillId="6" borderId="2" xfId="1" applyNumberFormat="1" applyFont="1" applyFill="1" applyBorder="1" applyAlignment="1">
      <alignment shrinkToFit="1"/>
    </xf>
    <xf numFmtId="0" fontId="8" fillId="6" borderId="3" xfId="1" applyFont="1" applyFill="1" applyBorder="1" applyAlignment="1">
      <alignment shrinkToFit="1"/>
    </xf>
    <xf numFmtId="0" fontId="8" fillId="6" borderId="44" xfId="1" applyFont="1" applyFill="1" applyBorder="1" applyAlignment="1">
      <alignment shrinkToFit="1"/>
    </xf>
    <xf numFmtId="0" fontId="8" fillId="6" borderId="0" xfId="1" applyFont="1" applyFill="1" applyAlignment="1">
      <alignment vertical="center"/>
    </xf>
    <xf numFmtId="0" fontId="8" fillId="6" borderId="0" xfId="1" applyFont="1" applyFill="1" applyAlignment="1">
      <alignment shrinkToFit="1"/>
    </xf>
    <xf numFmtId="164" fontId="9" fillId="6" borderId="7" xfId="1" applyNumberFormat="1" applyFont="1" applyFill="1" applyBorder="1" applyAlignment="1">
      <alignment shrinkToFit="1"/>
    </xf>
    <xf numFmtId="0" fontId="8" fillId="6" borderId="8" xfId="1" applyFont="1" applyFill="1" applyBorder="1" applyAlignment="1">
      <alignment shrinkToFit="1"/>
    </xf>
    <xf numFmtId="164" fontId="9" fillId="6" borderId="0" xfId="1" applyNumberFormat="1" applyFont="1" applyFill="1" applyAlignment="1">
      <alignment shrinkToFit="1"/>
    </xf>
    <xf numFmtId="0" fontId="6" fillId="6" borderId="47" xfId="1" applyFont="1" applyFill="1" applyBorder="1" applyAlignment="1">
      <alignment vertical="center"/>
    </xf>
    <xf numFmtId="0" fontId="9" fillId="6" borderId="13" xfId="1" applyFont="1" applyFill="1" applyBorder="1" applyAlignment="1">
      <alignment vertical="center"/>
    </xf>
    <xf numFmtId="0" fontId="9" fillId="6" borderId="13" xfId="1" applyFont="1" applyFill="1" applyBorder="1" applyAlignment="1">
      <alignment vertical="center" shrinkToFit="1"/>
    </xf>
    <xf numFmtId="0" fontId="9" fillId="6" borderId="48" xfId="1" applyFont="1" applyFill="1" applyBorder="1" applyAlignment="1">
      <alignment vertical="center" shrinkToFit="1"/>
    </xf>
    <xf numFmtId="0" fontId="9" fillId="6" borderId="49" xfId="1" applyFont="1" applyFill="1" applyBorder="1" applyAlignment="1">
      <alignment vertical="center" shrinkToFit="1"/>
    </xf>
    <xf numFmtId="0" fontId="6" fillId="0" borderId="0" xfId="1" applyFont="1" applyAlignment="1">
      <alignment shrinkToFit="1"/>
    </xf>
    <xf numFmtId="0" fontId="6" fillId="0" borderId="0" xfId="1" applyFont="1" applyAlignment="1">
      <alignment vertical="center" shrinkToFit="1"/>
    </xf>
    <xf numFmtId="0" fontId="9" fillId="0" borderId="0" xfId="1" applyFont="1"/>
    <xf numFmtId="0" fontId="10" fillId="0" borderId="0" xfId="1" applyFont="1" applyAlignment="1">
      <alignment vertical="center"/>
    </xf>
    <xf numFmtId="0" fontId="6" fillId="0" borderId="0" xfId="1" applyFont="1"/>
    <xf numFmtId="0" fontId="6" fillId="0" borderId="0" xfId="1" applyFont="1" applyAlignment="1">
      <alignment horizontal="right"/>
    </xf>
    <xf numFmtId="0" fontId="10" fillId="0" borderId="0" xfId="1" applyFont="1" applyAlignment="1">
      <alignment vertical="top"/>
    </xf>
    <xf numFmtId="0" fontId="2" fillId="0" borderId="44" xfId="1" applyFont="1" applyBorder="1" applyAlignment="1">
      <alignment vertical="center"/>
    </xf>
    <xf numFmtId="0" fontId="2" fillId="0" borderId="46" xfId="1" applyFont="1" applyBorder="1" applyAlignment="1">
      <alignment vertical="center"/>
    </xf>
    <xf numFmtId="0" fontId="6" fillId="0" borderId="44" xfId="1" applyFont="1" applyBorder="1" applyAlignment="1">
      <alignment vertical="center"/>
    </xf>
    <xf numFmtId="0" fontId="6" fillId="0" borderId="46" xfId="1" applyFont="1" applyBorder="1" applyAlignment="1">
      <alignment vertical="center"/>
    </xf>
    <xf numFmtId="0" fontId="22" fillId="0" borderId="0" xfId="1" applyFont="1" applyAlignment="1">
      <alignment vertical="center"/>
    </xf>
    <xf numFmtId="0" fontId="7" fillId="0" borderId="42" xfId="1" applyFont="1" applyBorder="1" applyAlignment="1">
      <alignment vertical="center" shrinkToFit="1"/>
    </xf>
    <xf numFmtId="0" fontId="7" fillId="0" borderId="10" xfId="1" applyFont="1" applyBorder="1" applyAlignment="1">
      <alignment vertical="center" shrinkToFit="1"/>
    </xf>
    <xf numFmtId="0" fontId="7" fillId="0" borderId="44" xfId="1" applyFont="1" applyBorder="1" applyAlignment="1">
      <alignment vertical="center" shrinkToFit="1"/>
    </xf>
    <xf numFmtId="0" fontId="5" fillId="0" borderId="42" xfId="1" applyFont="1" applyBorder="1" applyAlignment="1">
      <alignment shrinkToFit="1"/>
    </xf>
    <xf numFmtId="0" fontId="22" fillId="0" borderId="10" xfId="1" applyFont="1" applyBorder="1"/>
    <xf numFmtId="164" fontId="9" fillId="0" borderId="10" xfId="1" applyNumberFormat="1" applyFont="1" applyBorder="1" applyAlignment="1">
      <alignment shrinkToFit="1"/>
    </xf>
    <xf numFmtId="0" fontId="22" fillId="0" borderId="2" xfId="1" applyFont="1" applyBorder="1"/>
    <xf numFmtId="164" fontId="9" fillId="0" borderId="2" xfId="1" applyNumberFormat="1" applyFont="1" applyBorder="1" applyAlignment="1">
      <alignment shrinkToFit="1"/>
    </xf>
    <xf numFmtId="164" fontId="9" fillId="0" borderId="45" xfId="1" applyNumberFormat="1" applyFont="1" applyBorder="1" applyAlignment="1">
      <alignment shrinkToFit="1"/>
    </xf>
    <xf numFmtId="0" fontId="8" fillId="0" borderId="44" xfId="1" applyFont="1" applyBorder="1" applyAlignment="1">
      <alignment shrinkToFit="1"/>
    </xf>
    <xf numFmtId="164" fontId="9" fillId="0" borderId="0" xfId="1" applyNumberFormat="1" applyFont="1" applyAlignment="1">
      <alignment shrinkToFit="1"/>
    </xf>
    <xf numFmtId="0" fontId="22" fillId="0" borderId="0" xfId="1" applyFont="1"/>
    <xf numFmtId="0" fontId="22" fillId="0" borderId="7" xfId="1" applyFont="1" applyBorder="1"/>
    <xf numFmtId="164" fontId="9" fillId="0" borderId="7" xfId="1" applyNumberFormat="1" applyFont="1" applyBorder="1" applyAlignment="1">
      <alignment shrinkToFit="1"/>
    </xf>
    <xf numFmtId="164" fontId="9" fillId="0" borderId="46" xfId="1" applyNumberFormat="1" applyFont="1" applyBorder="1" applyAlignment="1">
      <alignment shrinkToFit="1"/>
    </xf>
    <xf numFmtId="0" fontId="22" fillId="0" borderId="44" xfId="1" applyFont="1" applyBorder="1"/>
    <xf numFmtId="0" fontId="5" fillId="0" borderId="44" xfId="1" applyFont="1" applyBorder="1" applyAlignment="1">
      <alignment vertical="center"/>
    </xf>
    <xf numFmtId="0" fontId="5" fillId="0" borderId="48" xfId="1" applyFont="1" applyBorder="1" applyAlignment="1">
      <alignment vertical="center"/>
    </xf>
    <xf numFmtId="0" fontId="5" fillId="0" borderId="46" xfId="1" applyFont="1" applyBorder="1" applyAlignment="1">
      <alignment vertical="center"/>
    </xf>
    <xf numFmtId="0" fontId="8" fillId="9" borderId="42" xfId="1" applyFont="1" applyFill="1" applyBorder="1" applyAlignment="1">
      <alignment shrinkToFit="1"/>
    </xf>
    <xf numFmtId="0" fontId="5" fillId="9" borderId="0" xfId="1" applyFont="1" applyFill="1" applyAlignment="1">
      <alignment vertical="center"/>
    </xf>
    <xf numFmtId="0" fontId="8" fillId="9" borderId="10" xfId="1" applyFont="1" applyFill="1" applyBorder="1" applyAlignment="1">
      <alignment shrinkToFit="1"/>
    </xf>
    <xf numFmtId="164" fontId="9" fillId="9" borderId="2" xfId="1" applyNumberFormat="1" applyFont="1" applyFill="1" applyBorder="1" applyAlignment="1">
      <alignment shrinkToFit="1"/>
    </xf>
    <xf numFmtId="0" fontId="8" fillId="9" borderId="3" xfId="1" applyFont="1" applyFill="1" applyBorder="1" applyAlignment="1">
      <alignment shrinkToFit="1"/>
    </xf>
    <xf numFmtId="0" fontId="8" fillId="9" borderId="45" xfId="1" applyFont="1" applyFill="1" applyBorder="1" applyAlignment="1">
      <alignment shrinkToFit="1"/>
    </xf>
    <xf numFmtId="0" fontId="8" fillId="9" borderId="44" xfId="1" applyFont="1" applyFill="1" applyBorder="1" applyAlignment="1">
      <alignment shrinkToFit="1"/>
    </xf>
    <xf numFmtId="0" fontId="5" fillId="9" borderId="0" xfId="1" applyFont="1" applyFill="1" applyAlignment="1">
      <alignment vertical="top"/>
    </xf>
    <xf numFmtId="0" fontId="6" fillId="9" borderId="0" xfId="1" applyFont="1" applyFill="1" applyAlignment="1">
      <alignment vertical="top" shrinkToFit="1"/>
    </xf>
    <xf numFmtId="164" fontId="6" fillId="9" borderId="7" xfId="1" applyNumberFormat="1" applyFont="1" applyFill="1" applyBorder="1" applyAlignment="1">
      <alignment vertical="top" shrinkToFit="1"/>
    </xf>
    <xf numFmtId="0" fontId="5" fillId="9" borderId="8" xfId="1" applyFont="1" applyFill="1" applyBorder="1" applyAlignment="1">
      <alignment vertical="top" shrinkToFit="1"/>
    </xf>
    <xf numFmtId="0" fontId="9" fillId="9" borderId="46" xfId="1" applyFont="1" applyFill="1" applyBorder="1" applyAlignment="1">
      <alignment vertical="top" shrinkToFit="1"/>
    </xf>
    <xf numFmtId="0" fontId="5" fillId="9" borderId="15" xfId="1" applyFont="1" applyFill="1" applyBorder="1" applyAlignment="1">
      <alignment shrinkToFit="1"/>
    </xf>
    <xf numFmtId="164" fontId="6" fillId="9" borderId="7" xfId="1" applyNumberFormat="1" applyFont="1" applyFill="1" applyBorder="1" applyAlignment="1">
      <alignment shrinkToFit="1"/>
    </xf>
    <xf numFmtId="0" fontId="5" fillId="9" borderId="8" xfId="1" applyFont="1" applyFill="1" applyBorder="1" applyAlignment="1">
      <alignment shrinkToFit="1"/>
    </xf>
    <xf numFmtId="0" fontId="8" fillId="9" borderId="46" xfId="1" applyFont="1" applyFill="1" applyBorder="1" applyAlignment="1">
      <alignment shrinkToFit="1"/>
    </xf>
    <xf numFmtId="0" fontId="6" fillId="9" borderId="47" xfId="1" applyFont="1" applyFill="1" applyBorder="1" applyAlignment="1">
      <alignment vertical="center"/>
    </xf>
    <xf numFmtId="0" fontId="6" fillId="9" borderId="13" xfId="1" applyFont="1" applyFill="1" applyBorder="1" applyAlignment="1">
      <alignment vertical="center" shrinkToFit="1"/>
    </xf>
    <xf numFmtId="0" fontId="6" fillId="9" borderId="48" xfId="1" applyFont="1" applyFill="1" applyBorder="1" applyAlignment="1">
      <alignment vertical="center" shrinkToFit="1"/>
    </xf>
    <xf numFmtId="0" fontId="6" fillId="9" borderId="49" xfId="1" applyFont="1" applyFill="1" applyBorder="1" applyAlignment="1">
      <alignment vertical="center" shrinkToFit="1"/>
    </xf>
    <xf numFmtId="0" fontId="9" fillId="9" borderId="51" xfId="1" applyFont="1" applyFill="1" applyBorder="1" applyAlignment="1">
      <alignment vertical="center" shrinkToFit="1"/>
    </xf>
    <xf numFmtId="4" fontId="7" fillId="11" borderId="3" xfId="2" applyNumberFormat="1" applyFont="1" applyFill="1" applyBorder="1" applyAlignment="1" applyProtection="1">
      <alignment vertical="center" shrinkToFit="1"/>
    </xf>
    <xf numFmtId="4" fontId="23" fillId="11" borderId="2" xfId="2" applyNumberFormat="1" applyFont="1" applyFill="1" applyBorder="1" applyAlignment="1" applyProtection="1">
      <alignment vertical="center" shrinkToFit="1"/>
    </xf>
    <xf numFmtId="4" fontId="23" fillId="11" borderId="3" xfId="1" applyNumberFormat="1" applyFont="1" applyFill="1" applyBorder="1" applyAlignment="1">
      <alignment vertical="center" shrinkToFit="1"/>
    </xf>
    <xf numFmtId="4" fontId="23" fillId="11" borderId="2" xfId="1" applyNumberFormat="1" applyFont="1" applyFill="1" applyBorder="1" applyAlignment="1">
      <alignment vertical="center" shrinkToFit="1"/>
    </xf>
    <xf numFmtId="4" fontId="11" fillId="11" borderId="45" xfId="1" applyNumberFormat="1" applyFont="1" applyFill="1" applyBorder="1" applyAlignment="1">
      <alignment vertical="center" shrinkToFit="1"/>
    </xf>
    <xf numFmtId="0" fontId="6" fillId="0" borderId="0" xfId="0" applyFont="1" applyAlignment="1">
      <alignment vertical="center"/>
    </xf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right"/>
    </xf>
    <xf numFmtId="0" fontId="29" fillId="0" borderId="64" xfId="4" applyFont="1" applyBorder="1" applyAlignment="1">
      <alignment horizontal="center" vertical="center"/>
    </xf>
    <xf numFmtId="0" fontId="29" fillId="0" borderId="77" xfId="4" applyFont="1" applyBorder="1" applyAlignment="1">
      <alignment horizontal="center" vertical="center"/>
    </xf>
    <xf numFmtId="49" fontId="29" fillId="0" borderId="0" xfId="4" applyNumberFormat="1" applyFont="1" applyAlignment="1">
      <alignment horizontal="center" vertical="center"/>
    </xf>
    <xf numFmtId="0" fontId="29" fillId="0" borderId="0" xfId="4" applyFont="1" applyAlignment="1">
      <alignment vertical="center"/>
    </xf>
    <xf numFmtId="0" fontId="29" fillId="0" borderId="0" xfId="4" applyFont="1" applyAlignment="1">
      <alignment horizontal="center" vertical="center"/>
    </xf>
    <xf numFmtId="0" fontId="30" fillId="7" borderId="64" xfId="4" applyFont="1" applyFill="1" applyBorder="1" applyAlignment="1">
      <alignment horizontal="center" vertical="center"/>
    </xf>
    <xf numFmtId="0" fontId="30" fillId="7" borderId="65" xfId="4" applyFont="1" applyFill="1" applyBorder="1" applyAlignment="1">
      <alignment horizontal="center" vertical="center"/>
    </xf>
    <xf numFmtId="49" fontId="30" fillId="0" borderId="63" xfId="4" applyNumberFormat="1" applyFont="1" applyBorder="1" applyAlignment="1">
      <alignment horizontal="center" vertical="center" shrinkToFit="1"/>
    </xf>
    <xf numFmtId="0" fontId="30" fillId="0" borderId="64" xfId="4" applyFont="1" applyBorder="1" applyAlignment="1">
      <alignment horizontal="center" vertical="center"/>
    </xf>
    <xf numFmtId="0" fontId="30" fillId="0" borderId="65" xfId="4" applyFont="1" applyBorder="1" applyAlignment="1">
      <alignment horizontal="center" vertical="center"/>
    </xf>
    <xf numFmtId="49" fontId="30" fillId="0" borderId="63" xfId="4" applyNumberFormat="1" applyFont="1" applyBorder="1" applyAlignment="1">
      <alignment horizontal="center" vertical="center"/>
    </xf>
    <xf numFmtId="0" fontId="30" fillId="7" borderId="67" xfId="4" applyFont="1" applyFill="1" applyBorder="1" applyAlignment="1">
      <alignment horizontal="center" vertical="center"/>
    </xf>
    <xf numFmtId="0" fontId="30" fillId="7" borderId="68" xfId="4" applyFont="1" applyFill="1" applyBorder="1" applyAlignment="1">
      <alignment horizontal="center" vertical="center"/>
    </xf>
    <xf numFmtId="49" fontId="30" fillId="0" borderId="70" xfId="4" applyNumberFormat="1" applyFont="1" applyBorder="1" applyAlignment="1">
      <alignment horizontal="center" vertical="center"/>
    </xf>
    <xf numFmtId="0" fontId="30" fillId="0" borderId="75" xfId="4" applyFont="1" applyBorder="1" applyAlignment="1">
      <alignment horizontal="center" vertical="center"/>
    </xf>
    <xf numFmtId="0" fontId="30" fillId="0" borderId="71" xfId="4" applyFont="1" applyBorder="1" applyAlignment="1">
      <alignment horizontal="center" vertical="center"/>
    </xf>
    <xf numFmtId="0" fontId="29" fillId="0" borderId="72" xfId="1" applyFont="1" applyBorder="1" applyAlignment="1">
      <alignment horizontal="left" vertical="center" indent="1"/>
    </xf>
    <xf numFmtId="0" fontId="29" fillId="0" borderId="0" xfId="1" applyFont="1" applyAlignment="1">
      <alignment vertical="center"/>
    </xf>
    <xf numFmtId="0" fontId="29" fillId="0" borderId="74" xfId="1" applyFont="1" applyBorder="1" applyAlignment="1">
      <alignment horizontal="left" vertical="center" indent="1"/>
    </xf>
    <xf numFmtId="0" fontId="29" fillId="0" borderId="76" xfId="1" applyFont="1" applyBorder="1" applyAlignment="1">
      <alignment horizontal="center" vertical="center"/>
    </xf>
    <xf numFmtId="0" fontId="29" fillId="0" borderId="78" xfId="1" applyFont="1" applyBorder="1" applyAlignment="1">
      <alignment vertical="center"/>
    </xf>
    <xf numFmtId="0" fontId="29" fillId="0" borderId="96" xfId="1" applyFont="1" applyBorder="1" applyAlignment="1">
      <alignment vertical="center"/>
    </xf>
    <xf numFmtId="49" fontId="29" fillId="0" borderId="74" xfId="1" applyNumberFormat="1" applyFont="1" applyBorder="1" applyAlignment="1">
      <alignment vertical="center"/>
    </xf>
    <xf numFmtId="0" fontId="29" fillId="0" borderId="74" xfId="1" applyFont="1" applyBorder="1" applyAlignment="1">
      <alignment vertical="center"/>
    </xf>
    <xf numFmtId="0" fontId="29" fillId="0" borderId="72" xfId="4" applyFont="1" applyBorder="1" applyAlignment="1">
      <alignment vertical="center"/>
    </xf>
    <xf numFmtId="0" fontId="29" fillId="0" borderId="77" xfId="1" applyFont="1" applyBorder="1" applyAlignment="1">
      <alignment horizontal="center" vertical="center"/>
    </xf>
    <xf numFmtId="0" fontId="29" fillId="0" borderId="79" xfId="1" applyFont="1" applyBorder="1" applyAlignment="1">
      <alignment vertical="center"/>
    </xf>
    <xf numFmtId="0" fontId="29" fillId="0" borderId="72" xfId="1" applyFont="1" applyBorder="1" applyAlignment="1">
      <alignment vertical="center"/>
    </xf>
    <xf numFmtId="0" fontId="29" fillId="0" borderId="73" xfId="1" applyFont="1" applyBorder="1" applyAlignment="1">
      <alignment vertical="center"/>
    </xf>
    <xf numFmtId="0" fontId="29" fillId="0" borderId="73" xfId="1" applyFont="1" applyBorder="1" applyAlignment="1">
      <alignment horizontal="left" vertical="center" indent="1"/>
    </xf>
    <xf numFmtId="0" fontId="29" fillId="0" borderId="15" xfId="1" applyFont="1" applyBorder="1" applyAlignment="1">
      <alignment vertical="center"/>
    </xf>
    <xf numFmtId="0" fontId="29" fillId="0" borderId="79" xfId="4" applyFont="1" applyBorder="1" applyAlignment="1">
      <alignment vertical="center"/>
    </xf>
    <xf numFmtId="0" fontId="29" fillId="0" borderId="73" xfId="4" applyFont="1" applyBorder="1" applyAlignment="1">
      <alignment vertical="center"/>
    </xf>
    <xf numFmtId="0" fontId="29" fillId="0" borderId="63" xfId="4" applyFont="1" applyBorder="1" applyAlignment="1">
      <alignment horizontal="center" vertical="center"/>
    </xf>
    <xf numFmtId="0" fontId="29" fillId="0" borderId="65" xfId="4" applyFont="1" applyBorder="1" applyAlignment="1">
      <alignment vertical="center"/>
    </xf>
    <xf numFmtId="0" fontId="29" fillId="0" borderId="66" xfId="4" applyFont="1" applyBorder="1" applyAlignment="1">
      <alignment horizontal="center" vertical="center"/>
    </xf>
    <xf numFmtId="0" fontId="29" fillId="0" borderId="68" xfId="4" applyFont="1" applyBorder="1" applyAlignment="1">
      <alignment vertical="center"/>
    </xf>
    <xf numFmtId="0" fontId="30" fillId="7" borderId="75" xfId="4" applyFont="1" applyFill="1" applyBorder="1" applyAlignment="1">
      <alignment horizontal="center" vertical="center"/>
    </xf>
    <xf numFmtId="0" fontId="30" fillId="7" borderId="71" xfId="4" applyFont="1" applyFill="1" applyBorder="1" applyAlignment="1">
      <alignment horizontal="center" vertical="center"/>
    </xf>
    <xf numFmtId="0" fontId="29" fillId="0" borderId="99" xfId="4" applyFont="1" applyBorder="1" applyAlignment="1">
      <alignment horizontal="center" vertical="center"/>
    </xf>
    <xf numFmtId="49" fontId="29" fillId="0" borderId="77" xfId="4" applyNumberFormat="1" applyFont="1" applyBorder="1" applyAlignment="1">
      <alignment horizontal="center" vertical="center"/>
    </xf>
    <xf numFmtId="0" fontId="29" fillId="0" borderId="79" xfId="4" applyFont="1" applyBorder="1" applyAlignment="1">
      <alignment horizontal="center" vertical="center"/>
    </xf>
    <xf numFmtId="0" fontId="29" fillId="0" borderId="77" xfId="4" applyFont="1" applyBorder="1" applyAlignment="1">
      <alignment horizontal="center" vertical="center" shrinkToFit="1"/>
    </xf>
    <xf numFmtId="49" fontId="29" fillId="0" borderId="80" xfId="4" applyNumberFormat="1" applyFont="1" applyBorder="1" applyAlignment="1">
      <alignment horizontal="center" vertical="center"/>
    </xf>
    <xf numFmtId="0" fontId="29" fillId="0" borderId="81" xfId="4" applyFont="1" applyBorder="1" applyAlignment="1">
      <alignment horizontal="center" vertical="center"/>
    </xf>
    <xf numFmtId="0" fontId="31" fillId="0" borderId="0" xfId="1" applyFont="1" applyAlignment="1">
      <alignment vertical="top" shrinkToFit="1"/>
    </xf>
    <xf numFmtId="0" fontId="2" fillId="0" borderId="51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6" xfId="1" applyFont="1" applyBorder="1" applyAlignment="1">
      <alignment vertical="center"/>
    </xf>
    <xf numFmtId="0" fontId="3" fillId="13" borderId="21" xfId="1" applyFont="1" applyFill="1" applyBorder="1" applyAlignment="1" applyProtection="1">
      <alignment horizontal="center" vertical="center"/>
      <protection locked="0"/>
    </xf>
    <xf numFmtId="0" fontId="29" fillId="0" borderId="103" xfId="4" applyFont="1" applyBorder="1" applyAlignment="1">
      <alignment vertical="center"/>
    </xf>
    <xf numFmtId="0" fontId="10" fillId="0" borderId="0" xfId="1" applyFont="1" applyAlignment="1">
      <alignment vertical="top" wrapText="1" shrinkToFit="1"/>
    </xf>
    <xf numFmtId="0" fontId="6" fillId="0" borderId="0" xfId="1" quotePrefix="1" applyFont="1" applyAlignment="1">
      <alignment vertical="top" wrapText="1" shrinkToFit="1"/>
    </xf>
    <xf numFmtId="0" fontId="10" fillId="0" borderId="0" xfId="1" applyFont="1" applyAlignment="1">
      <alignment vertical="center" wrapText="1" shrinkToFit="1"/>
    </xf>
    <xf numFmtId="0" fontId="29" fillId="14" borderId="77" xfId="4" applyFont="1" applyFill="1" applyBorder="1" applyAlignment="1">
      <alignment horizontal="center" vertical="center"/>
    </xf>
    <xf numFmtId="0" fontId="29" fillId="14" borderId="64" xfId="4" applyFont="1" applyFill="1" applyBorder="1" applyAlignment="1">
      <alignment horizontal="center" vertical="center"/>
    </xf>
    <xf numFmtId="0" fontId="29" fillId="14" borderId="79" xfId="4" applyFont="1" applyFill="1" applyBorder="1" applyAlignment="1">
      <alignment horizontal="center" vertical="center"/>
    </xf>
    <xf numFmtId="49" fontId="29" fillId="14" borderId="77" xfId="4" applyNumberFormat="1" applyFont="1" applyFill="1" applyBorder="1" applyAlignment="1">
      <alignment horizontal="center" vertical="center"/>
    </xf>
    <xf numFmtId="49" fontId="29" fillId="14" borderId="64" xfId="1" applyNumberFormat="1" applyFont="1" applyFill="1" applyBorder="1" applyAlignment="1">
      <alignment horizontal="center" vertical="center"/>
    </xf>
    <xf numFmtId="49" fontId="29" fillId="0" borderId="64" xfId="1" applyNumberFormat="1" applyFont="1" applyBorder="1" applyAlignment="1">
      <alignment horizontal="center" vertical="center"/>
    </xf>
    <xf numFmtId="49" fontId="29" fillId="0" borderId="65" xfId="1" applyNumberFormat="1" applyFont="1" applyBorder="1" applyAlignment="1">
      <alignment horizontal="center" vertical="center"/>
    </xf>
    <xf numFmtId="49" fontId="30" fillId="0" borderId="66" xfId="4" applyNumberFormat="1" applyFont="1" applyBorder="1" applyAlignment="1">
      <alignment horizontal="center" vertical="center"/>
    </xf>
    <xf numFmtId="0" fontId="29" fillId="0" borderId="115" xfId="4" applyFont="1" applyBorder="1" applyAlignment="1">
      <alignment vertical="center"/>
    </xf>
    <xf numFmtId="0" fontId="36" fillId="0" borderId="69" xfId="4" applyFont="1" applyBorder="1" applyAlignment="1">
      <alignment vertical="center"/>
    </xf>
    <xf numFmtId="0" fontId="37" fillId="0" borderId="0" xfId="4" applyFont="1" applyAlignment="1">
      <alignment vertical="center"/>
    </xf>
    <xf numFmtId="0" fontId="36" fillId="0" borderId="69" xfId="4" applyFont="1" applyBorder="1" applyAlignment="1">
      <alignment horizontal="centerContinuous" vertical="center"/>
    </xf>
    <xf numFmtId="0" fontId="36" fillId="0" borderId="69" xfId="4" applyFont="1" applyBorder="1" applyAlignment="1">
      <alignment horizontal="center" vertical="center"/>
    </xf>
    <xf numFmtId="0" fontId="37" fillId="0" borderId="0" xfId="4" applyFont="1" applyAlignment="1">
      <alignment horizontal="centerContinuous" vertical="center"/>
    </xf>
    <xf numFmtId="0" fontId="36" fillId="0" borderId="48" xfId="4" applyFont="1" applyBorder="1" applyAlignment="1">
      <alignment horizontal="centerContinuous" vertical="center"/>
    </xf>
    <xf numFmtId="0" fontId="36" fillId="0" borderId="49" xfId="4" applyFont="1" applyBorder="1" applyAlignment="1">
      <alignment horizontal="centerContinuous" vertical="center"/>
    </xf>
    <xf numFmtId="49" fontId="36" fillId="0" borderId="100" xfId="4" applyNumberFormat="1" applyFont="1" applyBorder="1" applyAlignment="1">
      <alignment horizontal="center" vertical="center" wrapText="1"/>
    </xf>
    <xf numFmtId="0" fontId="36" fillId="0" borderId="101" xfId="4" applyFont="1" applyBorder="1" applyAlignment="1">
      <alignment horizontal="center" vertical="center" wrapText="1"/>
    </xf>
    <xf numFmtId="0" fontId="36" fillId="0" borderId="102" xfId="4" applyFont="1" applyBorder="1" applyAlignment="1">
      <alignment horizontal="center" vertical="center" wrapText="1"/>
    </xf>
    <xf numFmtId="0" fontId="37" fillId="0" borderId="69" xfId="4" applyFont="1" applyBorder="1" applyAlignment="1">
      <alignment vertical="center"/>
    </xf>
    <xf numFmtId="0" fontId="29" fillId="0" borderId="116" xfId="4" applyFont="1" applyBorder="1" applyAlignment="1">
      <alignment vertical="center"/>
    </xf>
    <xf numFmtId="0" fontId="3" fillId="0" borderId="52" xfId="1" applyFont="1" applyBorder="1" applyAlignment="1">
      <alignment vertical="center"/>
    </xf>
    <xf numFmtId="0" fontId="3" fillId="0" borderId="33" xfId="1" applyFont="1" applyBorder="1" applyAlignment="1">
      <alignment vertical="center"/>
    </xf>
    <xf numFmtId="0" fontId="3" fillId="0" borderId="33" xfId="1" applyFont="1" applyBorder="1" applyAlignment="1">
      <alignment horizontal="right" vertical="center"/>
    </xf>
    <xf numFmtId="0" fontId="3" fillId="0" borderId="53" xfId="1" applyFont="1" applyBorder="1" applyAlignment="1">
      <alignment vertical="center"/>
    </xf>
    <xf numFmtId="0" fontId="2" fillId="0" borderId="0" xfId="1" applyFont="1" applyAlignment="1">
      <alignment horizontal="center"/>
    </xf>
    <xf numFmtId="0" fontId="2" fillId="0" borderId="54" xfId="1" applyFont="1" applyBorder="1" applyAlignment="1">
      <alignment vertical="center"/>
    </xf>
    <xf numFmtId="0" fontId="2" fillId="0" borderId="43" xfId="1" applyFont="1" applyBorder="1" applyAlignment="1">
      <alignment vertical="center"/>
    </xf>
    <xf numFmtId="0" fontId="5" fillId="9" borderId="0" xfId="1" applyFont="1" applyFill="1" applyAlignment="1" applyProtection="1">
      <alignment shrinkToFit="1"/>
      <protection locked="0"/>
    </xf>
    <xf numFmtId="0" fontId="5" fillId="9" borderId="0" xfId="1" applyFont="1" applyFill="1" applyAlignment="1" applyProtection="1">
      <alignment vertical="center"/>
      <protection locked="0"/>
    </xf>
    <xf numFmtId="0" fontId="2" fillId="0" borderId="18" xfId="1" applyFont="1" applyBorder="1" applyAlignment="1">
      <alignment horizontal="center"/>
    </xf>
    <xf numFmtId="0" fontId="3" fillId="0" borderId="18" xfId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13" borderId="21" xfId="1" applyFont="1" applyFill="1" applyBorder="1" applyAlignment="1">
      <alignment horizontal="center" vertical="center"/>
    </xf>
    <xf numFmtId="0" fontId="5" fillId="9" borderId="0" xfId="1" applyFont="1" applyFill="1" applyAlignment="1">
      <alignment shrinkToFit="1"/>
    </xf>
    <xf numFmtId="0" fontId="42" fillId="0" borderId="63" xfId="4" applyFont="1" applyBorder="1" applyAlignment="1">
      <alignment horizontal="center" vertical="center"/>
    </xf>
    <xf numFmtId="0" fontId="42" fillId="0" borderId="65" xfId="4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0" xfId="1" applyFont="1" applyAlignment="1">
      <alignment horizontal="left"/>
    </xf>
    <xf numFmtId="0" fontId="38" fillId="0" borderId="18" xfId="1" applyFont="1" applyBorder="1" applyAlignment="1">
      <alignment horizontal="center"/>
    </xf>
    <xf numFmtId="0" fontId="3" fillId="13" borderId="33" xfId="1" applyFont="1" applyFill="1" applyBorder="1" applyAlignment="1" applyProtection="1">
      <alignment horizontal="left" vertical="center" shrinkToFit="1"/>
      <protection locked="0"/>
    </xf>
    <xf numFmtId="0" fontId="8" fillId="10" borderId="98" xfId="1" applyFont="1" applyFill="1" applyBorder="1" applyAlignment="1">
      <alignment horizontal="left" vertical="center" indent="1"/>
    </xf>
    <xf numFmtId="0" fontId="8" fillId="10" borderId="15" xfId="1" applyFont="1" applyFill="1" applyBorder="1" applyAlignment="1">
      <alignment horizontal="left" vertical="center" indent="1"/>
    </xf>
    <xf numFmtId="0" fontId="8" fillId="10" borderId="97" xfId="1" applyFont="1" applyFill="1" applyBorder="1" applyAlignment="1">
      <alignment horizontal="left" vertical="center" indent="1"/>
    </xf>
    <xf numFmtId="0" fontId="3" fillId="13" borderId="0" xfId="1" applyFont="1" applyFill="1" applyAlignment="1" applyProtection="1">
      <alignment horizontal="center" vertical="center"/>
      <protection locked="0"/>
    </xf>
    <xf numFmtId="0" fontId="6" fillId="0" borderId="4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43" fontId="1" fillId="0" borderId="0" xfId="3" applyFont="1" applyFill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center"/>
    </xf>
    <xf numFmtId="0" fontId="8" fillId="10" borderId="61" xfId="1" applyFont="1" applyFill="1" applyBorder="1" applyAlignment="1">
      <alignment horizontal="left" vertical="center" indent="1"/>
    </xf>
    <xf numFmtId="0" fontId="3" fillId="13" borderId="15" xfId="1" applyFont="1" applyFill="1" applyBorder="1" applyAlignment="1" applyProtection="1">
      <alignment horizontal="left" indent="1" shrinkToFit="1"/>
      <protection locked="0"/>
    </xf>
    <xf numFmtId="43" fontId="12" fillId="13" borderId="15" xfId="3" applyFont="1" applyFill="1" applyBorder="1" applyAlignment="1" applyProtection="1">
      <alignment horizontal="center"/>
      <protection locked="0"/>
    </xf>
    <xf numFmtId="0" fontId="2" fillId="0" borderId="0" xfId="1" applyFont="1"/>
    <xf numFmtId="0" fontId="33" fillId="0" borderId="13" xfId="1" applyFont="1" applyBorder="1" applyAlignment="1">
      <alignment horizontal="center" vertical="top"/>
    </xf>
    <xf numFmtId="0" fontId="2" fillId="0" borderId="13" xfId="1" applyFont="1" applyBorder="1" applyAlignment="1">
      <alignment horizontal="center" vertical="top"/>
    </xf>
    <xf numFmtId="0" fontId="2" fillId="13" borderId="15" xfId="1" applyFont="1" applyFill="1" applyBorder="1" applyAlignment="1" applyProtection="1">
      <alignment horizontal="center"/>
      <protection locked="0"/>
    </xf>
    <xf numFmtId="0" fontId="2" fillId="0" borderId="47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2" fillId="13" borderId="15" xfId="1" applyFont="1" applyFill="1" applyBorder="1" applyAlignment="1" applyProtection="1">
      <alignment horizontal="center" shrinkToFit="1"/>
      <protection locked="0"/>
    </xf>
    <xf numFmtId="164" fontId="32" fillId="13" borderId="15" xfId="1" applyNumberFormat="1" applyFont="1" applyFill="1" applyBorder="1" applyAlignment="1" applyProtection="1">
      <alignment horizontal="center"/>
      <protection locked="0"/>
    </xf>
    <xf numFmtId="0" fontId="1" fillId="11" borderId="15" xfId="1" applyFont="1" applyFill="1" applyBorder="1" applyAlignment="1" applyProtection="1">
      <alignment horizontal="center" shrinkToFit="1"/>
      <protection locked="0"/>
    </xf>
    <xf numFmtId="164" fontId="32" fillId="11" borderId="15" xfId="1" applyNumberFormat="1" applyFont="1" applyFill="1" applyBorder="1" applyAlignment="1" applyProtection="1">
      <alignment horizontal="center"/>
      <protection locked="0"/>
    </xf>
    <xf numFmtId="0" fontId="2" fillId="11" borderId="15" xfId="1" applyFont="1" applyFill="1" applyBorder="1" applyAlignment="1" applyProtection="1">
      <alignment horizontal="center" shrinkToFit="1"/>
      <protection locked="0"/>
    </xf>
    <xf numFmtId="0" fontId="5" fillId="9" borderId="15" xfId="1" applyFont="1" applyFill="1" applyBorder="1" applyAlignment="1" applyProtection="1">
      <alignment horizontal="center" shrinkToFit="1"/>
      <protection locked="0"/>
    </xf>
    <xf numFmtId="0" fontId="6" fillId="9" borderId="11" xfId="1" applyFont="1" applyFill="1" applyBorder="1" applyAlignment="1">
      <alignment horizontal="center" vertical="center" shrinkToFit="1"/>
    </xf>
    <xf numFmtId="0" fontId="5" fillId="9" borderId="15" xfId="1" applyFont="1" applyFill="1" applyBorder="1" applyAlignment="1" applyProtection="1">
      <alignment horizontal="center" vertical="center"/>
      <protection locked="0"/>
    </xf>
    <xf numFmtId="0" fontId="6" fillId="9" borderId="62" xfId="1" applyFont="1" applyFill="1" applyBorder="1" applyAlignment="1" applyProtection="1">
      <alignment horizontal="center" vertical="center" wrapText="1" shrinkToFit="1"/>
      <protection locked="0"/>
    </xf>
    <xf numFmtId="0" fontId="6" fillId="9" borderId="84" xfId="1" applyFont="1" applyFill="1" applyBorder="1" applyAlignment="1" applyProtection="1">
      <alignment horizontal="center" vertical="center" wrapText="1" shrinkToFit="1"/>
      <protection locked="0"/>
    </xf>
    <xf numFmtId="0" fontId="6" fillId="9" borderId="83" xfId="1" applyFont="1" applyFill="1" applyBorder="1" applyAlignment="1" applyProtection="1">
      <alignment horizontal="center" vertical="center" wrapText="1" shrinkToFit="1"/>
      <protection locked="0"/>
    </xf>
    <xf numFmtId="43" fontId="6" fillId="9" borderId="15" xfId="3" applyFont="1" applyFill="1" applyBorder="1" applyAlignment="1" applyProtection="1">
      <alignment horizontal="center" vertical="center" shrinkToFit="1"/>
      <protection locked="0"/>
    </xf>
    <xf numFmtId="0" fontId="11" fillId="11" borderId="15" xfId="1" applyFont="1" applyFill="1" applyBorder="1" applyAlignment="1" applyProtection="1">
      <alignment horizontal="left" shrinkToFit="1"/>
      <protection locked="0"/>
    </xf>
    <xf numFmtId="0" fontId="6" fillId="6" borderId="3" xfId="1" quotePrefix="1" applyFont="1" applyFill="1" applyBorder="1" applyAlignment="1">
      <alignment horizontal="center" vertical="center" wrapText="1" shrinkToFit="1"/>
    </xf>
    <xf numFmtId="0" fontId="6" fillId="6" borderId="10" xfId="1" quotePrefix="1" applyFont="1" applyFill="1" applyBorder="1" applyAlignment="1">
      <alignment horizontal="center" vertical="center" wrapText="1" shrinkToFit="1"/>
    </xf>
    <xf numFmtId="0" fontId="6" fillId="6" borderId="108" xfId="1" quotePrefix="1" applyFont="1" applyFill="1" applyBorder="1" applyAlignment="1">
      <alignment horizontal="center" vertical="center" wrapText="1" shrinkToFit="1"/>
    </xf>
    <xf numFmtId="0" fontId="7" fillId="11" borderId="10" xfId="1" applyFont="1" applyFill="1" applyBorder="1" applyAlignment="1">
      <alignment horizontal="center" vertical="center" shrinkToFit="1"/>
    </xf>
    <xf numFmtId="0" fontId="7" fillId="11" borderId="2" xfId="1" applyFont="1" applyFill="1" applyBorder="1" applyAlignment="1">
      <alignment horizontal="center" vertical="center" shrinkToFit="1"/>
    </xf>
    <xf numFmtId="0" fontId="8" fillId="8" borderId="40" xfId="1" applyFont="1" applyFill="1" applyBorder="1" applyAlignment="1">
      <alignment horizontal="center" vertical="center"/>
    </xf>
    <xf numFmtId="0" fontId="8" fillId="8" borderId="22" xfId="1" applyFont="1" applyFill="1" applyBorder="1" applyAlignment="1">
      <alignment horizontal="center" vertical="center"/>
    </xf>
    <xf numFmtId="0" fontId="8" fillId="8" borderId="41" xfId="1" applyFont="1" applyFill="1" applyBorder="1" applyAlignment="1">
      <alignment horizontal="center" vertical="center"/>
    </xf>
    <xf numFmtId="0" fontId="8" fillId="9" borderId="10" xfId="1" applyFont="1" applyFill="1" applyBorder="1" applyAlignment="1" applyProtection="1">
      <alignment horizontal="left" shrinkToFit="1"/>
      <protection locked="0"/>
    </xf>
    <xf numFmtId="0" fontId="8" fillId="9" borderId="18" xfId="1" applyFont="1" applyFill="1" applyBorder="1" applyAlignment="1" applyProtection="1">
      <alignment horizontal="center" shrinkToFit="1"/>
      <protection locked="0"/>
    </xf>
    <xf numFmtId="0" fontId="6" fillId="9" borderId="10" xfId="1" applyFont="1" applyFill="1" applyBorder="1" applyAlignment="1">
      <alignment horizontal="center" vertical="top" shrinkToFit="1"/>
    </xf>
    <xf numFmtId="0" fontId="6" fillId="9" borderId="0" xfId="1" applyFont="1" applyFill="1" applyAlignment="1">
      <alignment horizontal="center" vertical="top" shrinkToFit="1"/>
    </xf>
    <xf numFmtId="0" fontId="17" fillId="0" borderId="33" xfId="1" applyFont="1" applyBorder="1" applyAlignment="1">
      <alignment horizontal="center" shrinkToFit="1"/>
    </xf>
    <xf numFmtId="0" fontId="23" fillId="13" borderId="44" xfId="1" applyFont="1" applyFill="1" applyBorder="1" applyAlignment="1" applyProtection="1">
      <alignment horizontal="center" vertical="center"/>
      <protection locked="0"/>
    </xf>
    <xf numFmtId="0" fontId="23" fillId="13" borderId="0" xfId="1" applyFont="1" applyFill="1" applyAlignment="1" applyProtection="1">
      <alignment horizontal="center" vertical="center"/>
      <protection locked="0"/>
    </xf>
    <xf numFmtId="0" fontId="10" fillId="0" borderId="107" xfId="1" applyFont="1" applyBorder="1" applyAlignment="1">
      <alignment horizontal="center" vertical="center" wrapText="1" shrinkToFit="1"/>
    </xf>
    <xf numFmtId="0" fontId="10" fillId="0" borderId="0" xfId="1" applyFont="1" applyAlignment="1">
      <alignment horizontal="center" vertical="center" wrapText="1" shrinkToFit="1"/>
    </xf>
    <xf numFmtId="0" fontId="12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 wrapText="1" shrinkToFit="1"/>
    </xf>
    <xf numFmtId="0" fontId="6" fillId="0" borderId="0" xfId="1" quotePrefix="1" applyFont="1" applyAlignment="1">
      <alignment horizontal="left" vertical="top" wrapText="1" shrinkToFit="1"/>
    </xf>
    <xf numFmtId="0" fontId="3" fillId="13" borderId="107" xfId="1" applyFont="1" applyFill="1" applyBorder="1" applyAlignment="1" applyProtection="1">
      <alignment horizontal="center" vertical="center" wrapText="1" shrinkToFit="1"/>
      <protection locked="0"/>
    </xf>
    <xf numFmtId="0" fontId="3" fillId="13" borderId="0" xfId="1" applyFont="1" applyFill="1" applyAlignment="1" applyProtection="1">
      <alignment horizontal="center" vertical="center" wrapText="1" shrinkToFit="1"/>
      <protection locked="0"/>
    </xf>
    <xf numFmtId="0" fontId="12" fillId="13" borderId="83" xfId="1" applyFont="1" applyFill="1" applyBorder="1" applyAlignment="1" applyProtection="1">
      <alignment horizontal="center" vertical="center" wrapText="1" shrinkToFit="1"/>
      <protection locked="0"/>
    </xf>
    <xf numFmtId="0" fontId="12" fillId="13" borderId="15" xfId="1" applyFont="1" applyFill="1" applyBorder="1" applyAlignment="1" applyProtection="1">
      <alignment horizontal="center" vertical="center" wrapText="1" shrinkToFit="1"/>
      <protection locked="0"/>
    </xf>
    <xf numFmtId="0" fontId="12" fillId="13" borderId="109" xfId="1" applyFont="1" applyFill="1" applyBorder="1" applyAlignment="1" applyProtection="1">
      <alignment horizontal="center" vertical="center" wrapText="1" shrinkToFit="1"/>
      <protection locked="0"/>
    </xf>
    <xf numFmtId="0" fontId="8" fillId="12" borderId="83" xfId="1" applyFont="1" applyFill="1" applyBorder="1" applyAlignment="1">
      <alignment horizontal="center" vertical="center"/>
    </xf>
    <xf numFmtId="0" fontId="8" fillId="12" borderId="15" xfId="1" applyFont="1" applyFill="1" applyBorder="1" applyAlignment="1">
      <alignment horizontal="center" vertical="center"/>
    </xf>
    <xf numFmtId="0" fontId="8" fillId="12" borderId="97" xfId="1" applyFont="1" applyFill="1" applyBorder="1" applyAlignment="1">
      <alignment horizontal="center" vertical="center"/>
    </xf>
    <xf numFmtId="0" fontId="22" fillId="0" borderId="0" xfId="1" applyFont="1" applyAlignment="1">
      <alignment horizontal="center"/>
    </xf>
    <xf numFmtId="0" fontId="8" fillId="0" borderId="0" xfId="1" applyFont="1" applyAlignment="1">
      <alignment horizontal="center" shrinkToFit="1"/>
    </xf>
    <xf numFmtId="0" fontId="24" fillId="0" borderId="44" xfId="1" applyFont="1" applyBorder="1" applyAlignment="1">
      <alignment horizontal="center" vertical="center" wrapText="1" shrinkToFit="1"/>
    </xf>
    <xf numFmtId="0" fontId="24" fillId="0" borderId="0" xfId="1" applyFont="1" applyAlignment="1">
      <alignment horizontal="center" vertical="center" wrapText="1" shrinkToFit="1"/>
    </xf>
    <xf numFmtId="0" fontId="24" fillId="0" borderId="47" xfId="1" applyFont="1" applyBorder="1" applyAlignment="1">
      <alignment horizontal="center" vertical="center" wrapText="1" shrinkToFit="1"/>
    </xf>
    <xf numFmtId="0" fontId="24" fillId="0" borderId="13" xfId="1" applyFont="1" applyBorder="1" applyAlignment="1">
      <alignment horizontal="center" vertical="center" wrapText="1" shrinkToFit="1"/>
    </xf>
    <xf numFmtId="0" fontId="22" fillId="13" borderId="110" xfId="1" applyFont="1" applyFill="1" applyBorder="1" applyAlignment="1" applyProtection="1">
      <alignment horizontal="center" vertical="center" wrapText="1" shrinkToFit="1"/>
      <protection locked="0"/>
    </xf>
    <xf numFmtId="0" fontId="22" fillId="13" borderId="82" xfId="1" applyFont="1" applyFill="1" applyBorder="1" applyAlignment="1" applyProtection="1">
      <alignment horizontal="center" vertical="center" wrapText="1" shrinkToFit="1"/>
      <protection locked="0"/>
    </xf>
    <xf numFmtId="0" fontId="22" fillId="13" borderId="82" xfId="1" applyFont="1" applyFill="1" applyBorder="1" applyAlignment="1" applyProtection="1">
      <alignment horizontal="center" vertical="center" shrinkToFit="1"/>
      <protection locked="0"/>
    </xf>
    <xf numFmtId="0" fontId="6" fillId="0" borderId="82" xfId="1" applyFont="1" applyBorder="1" applyAlignment="1">
      <alignment horizontal="center" vertical="center" wrapText="1" shrinkToFit="1"/>
    </xf>
    <xf numFmtId="0" fontId="6" fillId="0" borderId="111" xfId="1" applyFont="1" applyBorder="1" applyAlignment="1">
      <alignment horizontal="center" vertical="center" wrapText="1" shrinkToFit="1"/>
    </xf>
    <xf numFmtId="0" fontId="6" fillId="6" borderId="112" xfId="1" applyFont="1" applyFill="1" applyBorder="1" applyAlignment="1">
      <alignment horizontal="center" vertical="center" wrapText="1" shrinkToFit="1"/>
    </xf>
    <xf numFmtId="0" fontId="6" fillId="6" borderId="113" xfId="1" applyFont="1" applyFill="1" applyBorder="1" applyAlignment="1">
      <alignment horizontal="center" vertical="center" wrapText="1" shrinkToFit="1"/>
    </xf>
    <xf numFmtId="0" fontId="6" fillId="6" borderId="114" xfId="1" applyFont="1" applyFill="1" applyBorder="1" applyAlignment="1">
      <alignment horizontal="center" vertical="center" wrapText="1" shrinkToFit="1"/>
    </xf>
    <xf numFmtId="0" fontId="8" fillId="12" borderId="40" xfId="1" applyFont="1" applyFill="1" applyBorder="1" applyAlignment="1">
      <alignment horizontal="center" vertical="center"/>
    </xf>
    <xf numFmtId="0" fontId="8" fillId="12" borderId="22" xfId="1" applyFont="1" applyFill="1" applyBorder="1" applyAlignment="1">
      <alignment horizontal="center" vertical="center"/>
    </xf>
    <xf numFmtId="0" fontId="8" fillId="12" borderId="60" xfId="1" applyFont="1" applyFill="1" applyBorder="1" applyAlignment="1">
      <alignment horizontal="center" vertical="center"/>
    </xf>
    <xf numFmtId="0" fontId="8" fillId="12" borderId="59" xfId="1" applyFont="1" applyFill="1" applyBorder="1" applyAlignment="1">
      <alignment horizontal="center" vertical="center"/>
    </xf>
    <xf numFmtId="0" fontId="8" fillId="12" borderId="62" xfId="1" applyFont="1" applyFill="1" applyBorder="1" applyAlignment="1">
      <alignment horizontal="center" vertical="center"/>
    </xf>
    <xf numFmtId="0" fontId="31" fillId="0" borderId="0" xfId="1" applyFont="1" applyAlignment="1" applyProtection="1">
      <alignment horizontal="right" vertical="top" shrinkToFit="1"/>
      <protection hidden="1"/>
    </xf>
    <xf numFmtId="0" fontId="31" fillId="0" borderId="13" xfId="1" applyFont="1" applyBorder="1" applyAlignment="1" applyProtection="1">
      <alignment horizontal="center" vertical="top" shrinkToFit="1"/>
      <protection hidden="1"/>
    </xf>
    <xf numFmtId="49" fontId="31" fillId="13" borderId="0" xfId="1" applyNumberFormat="1" applyFont="1" applyFill="1" applyAlignment="1" applyProtection="1">
      <alignment horizontal="left" vertical="top" shrinkToFit="1"/>
      <protection locked="0"/>
    </xf>
    <xf numFmtId="49" fontId="31" fillId="13" borderId="7" xfId="1" applyNumberFormat="1" applyFont="1" applyFill="1" applyBorder="1" applyAlignment="1" applyProtection="1">
      <alignment horizontal="left" vertical="top" shrinkToFit="1"/>
      <protection locked="0"/>
    </xf>
    <xf numFmtId="4" fontId="23" fillId="13" borderId="10" xfId="2" applyNumberFormat="1" applyFont="1" applyFill="1" applyBorder="1" applyAlignment="1" applyProtection="1">
      <alignment horizontal="center" vertical="center" shrinkToFit="1"/>
      <protection locked="0"/>
    </xf>
    <xf numFmtId="4" fontId="23" fillId="13" borderId="10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40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27" fillId="6" borderId="104" xfId="0" applyFont="1" applyFill="1" applyBorder="1" applyAlignment="1">
      <alignment horizontal="center" vertical="center"/>
    </xf>
    <xf numFmtId="0" fontId="27" fillId="6" borderId="105" xfId="0" applyFont="1" applyFill="1" applyBorder="1" applyAlignment="1">
      <alignment horizontal="center" vertical="center"/>
    </xf>
    <xf numFmtId="0" fontId="27" fillId="6" borderId="106" xfId="0" applyFont="1" applyFill="1" applyBorder="1" applyAlignment="1">
      <alignment horizontal="center" vertical="center"/>
    </xf>
    <xf numFmtId="0" fontId="6" fillId="10" borderId="86" xfId="1" applyFont="1" applyFill="1" applyBorder="1" applyAlignment="1">
      <alignment horizontal="center" vertical="center"/>
    </xf>
    <xf numFmtId="0" fontId="6" fillId="10" borderId="87" xfId="1" applyFont="1" applyFill="1" applyBorder="1" applyAlignment="1">
      <alignment horizontal="center" vertical="center"/>
    </xf>
    <xf numFmtId="0" fontId="34" fillId="2" borderId="88" xfId="1" applyFont="1" applyFill="1" applyBorder="1" applyAlignment="1">
      <alignment horizontal="center" vertical="center"/>
    </xf>
    <xf numFmtId="0" fontId="34" fillId="2" borderId="87" xfId="1" applyFont="1" applyFill="1" applyBorder="1" applyAlignment="1">
      <alignment horizontal="center" vertical="center"/>
    </xf>
    <xf numFmtId="0" fontId="34" fillId="2" borderId="89" xfId="1" applyFont="1" applyFill="1" applyBorder="1" applyAlignment="1">
      <alignment horizontal="center" vertical="center"/>
    </xf>
    <xf numFmtId="0" fontId="6" fillId="2" borderId="88" xfId="1" applyFont="1" applyFill="1" applyBorder="1" applyAlignment="1">
      <alignment horizontal="center" vertical="center"/>
    </xf>
    <xf numFmtId="0" fontId="6" fillId="2" borderId="87" xfId="1" applyFont="1" applyFill="1" applyBorder="1" applyAlignment="1">
      <alignment horizontal="center" vertical="center"/>
    </xf>
    <xf numFmtId="0" fontId="6" fillId="2" borderId="89" xfId="1" applyFont="1" applyFill="1" applyBorder="1" applyAlignment="1">
      <alignment horizontal="center" vertical="center"/>
    </xf>
    <xf numFmtId="43" fontId="12" fillId="13" borderId="15" xfId="3" applyFont="1" applyFill="1" applyBorder="1" applyAlignment="1" applyProtection="1">
      <alignment horizontal="center" vertical="center"/>
      <protection locked="0"/>
    </xf>
    <xf numFmtId="0" fontId="6" fillId="2" borderId="16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19" fillId="3" borderId="16" xfId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19" fillId="3" borderId="17" xfId="1" applyFont="1" applyFill="1" applyBorder="1" applyAlignment="1">
      <alignment horizontal="center" vertical="center"/>
    </xf>
    <xf numFmtId="0" fontId="6" fillId="2" borderId="43" xfId="1" applyFont="1" applyFill="1" applyBorder="1" applyAlignment="1">
      <alignment horizontal="center" vertical="center"/>
    </xf>
    <xf numFmtId="0" fontId="3" fillId="13" borderId="54" xfId="1" applyFont="1" applyFill="1" applyBorder="1" applyAlignment="1" applyProtection="1">
      <alignment horizontal="center" vertical="center" shrinkToFit="1"/>
      <protection locked="0"/>
    </xf>
    <xf numFmtId="0" fontId="3" fillId="13" borderId="18" xfId="1" applyFont="1" applyFill="1" applyBorder="1" applyAlignment="1" applyProtection="1">
      <alignment horizontal="center" vertical="center" shrinkToFit="1"/>
      <protection locked="0"/>
    </xf>
    <xf numFmtId="0" fontId="3" fillId="13" borderId="17" xfId="1" applyFont="1" applyFill="1" applyBorder="1" applyAlignment="1" applyProtection="1">
      <alignment horizontal="center" vertical="center" shrinkToFit="1"/>
      <protection locked="0"/>
    </xf>
    <xf numFmtId="0" fontId="3" fillId="13" borderId="16" xfId="1" applyFont="1" applyFill="1" applyBorder="1" applyAlignment="1" applyProtection="1">
      <alignment horizontal="center" vertical="center" shrinkToFit="1"/>
      <protection locked="0"/>
    </xf>
    <xf numFmtId="167" fontId="3" fillId="13" borderId="16" xfId="1" applyNumberFormat="1" applyFont="1" applyFill="1" applyBorder="1" applyAlignment="1" applyProtection="1">
      <alignment horizontal="center" vertical="center" shrinkToFit="1"/>
      <protection locked="0"/>
    </xf>
    <xf numFmtId="167" fontId="3" fillId="13" borderId="18" xfId="1" applyNumberFormat="1" applyFont="1" applyFill="1" applyBorder="1" applyAlignment="1" applyProtection="1">
      <alignment horizontal="center" vertical="center" shrinkToFit="1"/>
      <protection locked="0"/>
    </xf>
    <xf numFmtId="167" fontId="3" fillId="13" borderId="17" xfId="1" applyNumberFormat="1" applyFont="1" applyFill="1" applyBorder="1" applyAlignment="1" applyProtection="1">
      <alignment horizontal="center" vertical="center" shrinkToFit="1"/>
      <protection locked="0"/>
    </xf>
    <xf numFmtId="167" fontId="3" fillId="13" borderId="21" xfId="1" applyNumberFormat="1" applyFont="1" applyFill="1" applyBorder="1" applyAlignment="1" applyProtection="1">
      <alignment horizontal="center" vertical="center" shrinkToFit="1"/>
      <protection locked="0"/>
    </xf>
    <xf numFmtId="167" fontId="3" fillId="13" borderId="55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54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55" xfId="1" applyFont="1" applyFill="1" applyBorder="1" applyAlignment="1">
      <alignment horizontal="center" vertical="center"/>
    </xf>
    <xf numFmtId="0" fontId="6" fillId="2" borderId="61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62" xfId="1" applyFont="1" applyFill="1" applyBorder="1" applyAlignment="1">
      <alignment horizontal="center" vertical="center"/>
    </xf>
    <xf numFmtId="0" fontId="6" fillId="2" borderId="83" xfId="1" applyFont="1" applyFill="1" applyBorder="1" applyAlignment="1">
      <alignment horizontal="center" vertical="center"/>
    </xf>
    <xf numFmtId="0" fontId="6" fillId="2" borderId="84" xfId="1" applyFont="1" applyFill="1" applyBorder="1" applyAlignment="1">
      <alignment horizontal="center" vertical="center"/>
    </xf>
    <xf numFmtId="0" fontId="6" fillId="2" borderId="85" xfId="1" applyFont="1" applyFill="1" applyBorder="1" applyAlignment="1">
      <alignment horizontal="center" vertical="center"/>
    </xf>
    <xf numFmtId="165" fontId="3" fillId="13" borderId="54" xfId="1" applyNumberFormat="1" applyFont="1" applyFill="1" applyBorder="1" applyAlignment="1" applyProtection="1">
      <alignment horizontal="center" vertical="center" shrinkToFit="1"/>
      <protection locked="0"/>
    </xf>
    <xf numFmtId="165" fontId="3" fillId="13" borderId="18" xfId="1" applyNumberFormat="1" applyFont="1" applyFill="1" applyBorder="1" applyAlignment="1" applyProtection="1">
      <alignment horizontal="center" vertical="center" shrinkToFit="1"/>
      <protection locked="0"/>
    </xf>
    <xf numFmtId="165" fontId="3" fillId="13" borderId="17" xfId="1" applyNumberFormat="1" applyFont="1" applyFill="1" applyBorder="1" applyAlignment="1" applyProtection="1">
      <alignment horizontal="center" vertical="center" shrinkToFit="1"/>
      <protection locked="0"/>
    </xf>
    <xf numFmtId="165" fontId="3" fillId="0" borderId="16" xfId="1" applyNumberFormat="1" applyFont="1" applyBorder="1" applyAlignment="1" applyProtection="1">
      <alignment horizontal="center" vertical="center" shrinkToFit="1"/>
      <protection hidden="1"/>
    </xf>
    <xf numFmtId="165" fontId="3" fillId="0" borderId="18" xfId="1" applyNumberFormat="1" applyFont="1" applyBorder="1" applyAlignment="1" applyProtection="1">
      <alignment horizontal="center" vertical="center" shrinkToFit="1"/>
      <protection hidden="1"/>
    </xf>
    <xf numFmtId="165" fontId="3" fillId="0" borderId="17" xfId="1" applyNumberFormat="1" applyFont="1" applyBorder="1" applyAlignment="1" applyProtection="1">
      <alignment horizontal="center" vertical="center" shrinkToFit="1"/>
      <protection hidden="1"/>
    </xf>
    <xf numFmtId="0" fontId="3" fillId="0" borderId="0" xfId="1" applyFont="1" applyAlignment="1" applyProtection="1">
      <alignment horizontal="center" vertical="center" shrinkToFit="1"/>
      <protection hidden="1"/>
    </xf>
    <xf numFmtId="0" fontId="3" fillId="13" borderId="91" xfId="1" applyFont="1" applyFill="1" applyBorder="1" applyAlignment="1" applyProtection="1">
      <alignment horizontal="center" vertical="center"/>
      <protection locked="0"/>
    </xf>
    <xf numFmtId="0" fontId="3" fillId="13" borderId="92" xfId="1" applyFont="1" applyFill="1" applyBorder="1" applyAlignment="1" applyProtection="1">
      <alignment horizontal="center" vertical="center"/>
      <protection locked="0"/>
    </xf>
    <xf numFmtId="0" fontId="3" fillId="13" borderId="93" xfId="1" applyFont="1" applyFill="1" applyBorder="1" applyAlignment="1" applyProtection="1">
      <alignment horizontal="center" vertical="center"/>
      <protection locked="0"/>
    </xf>
    <xf numFmtId="168" fontId="3" fillId="13" borderId="94" xfId="1" applyNumberFormat="1" applyFont="1" applyFill="1" applyBorder="1" applyAlignment="1" applyProtection="1">
      <alignment horizontal="center" vertical="center"/>
      <protection locked="0"/>
    </xf>
    <xf numFmtId="168" fontId="3" fillId="13" borderId="92" xfId="1" applyNumberFormat="1" applyFont="1" applyFill="1" applyBorder="1" applyAlignment="1" applyProtection="1">
      <alignment horizontal="center" vertical="center"/>
      <protection locked="0"/>
    </xf>
    <xf numFmtId="168" fontId="3" fillId="13" borderId="93" xfId="1" applyNumberFormat="1" applyFont="1" applyFill="1" applyBorder="1" applyAlignment="1" applyProtection="1">
      <alignment horizontal="center" vertical="center"/>
      <protection locked="0"/>
    </xf>
    <xf numFmtId="0" fontId="3" fillId="13" borderId="94" xfId="1" applyFont="1" applyFill="1" applyBorder="1" applyAlignment="1" applyProtection="1">
      <alignment horizontal="center" vertical="center"/>
      <protection locked="0"/>
    </xf>
    <xf numFmtId="0" fontId="3" fillId="0" borderId="94" xfId="1" applyFont="1" applyBorder="1" applyAlignment="1" applyProtection="1">
      <alignment horizontal="center" vertical="center"/>
      <protection hidden="1"/>
    </xf>
    <xf numFmtId="0" fontId="3" fillId="0" borderId="92" xfId="1" applyFont="1" applyBorder="1" applyAlignment="1" applyProtection="1">
      <alignment horizontal="center" vertical="center"/>
      <protection hidden="1"/>
    </xf>
    <xf numFmtId="0" fontId="3" fillId="0" borderId="93" xfId="1" applyFont="1" applyBorder="1" applyAlignment="1" applyProtection="1">
      <alignment horizontal="center" vertical="center"/>
      <protection hidden="1"/>
    </xf>
    <xf numFmtId="0" fontId="3" fillId="0" borderId="95" xfId="1" applyFont="1" applyBorder="1" applyAlignment="1" applyProtection="1">
      <alignment horizontal="center" vertical="center"/>
      <protection hidden="1"/>
    </xf>
    <xf numFmtId="0" fontId="6" fillId="2" borderId="90" xfId="1" applyFont="1" applyFill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9" fillId="0" borderId="0" xfId="1" applyFont="1" applyAlignment="1">
      <alignment horizontal="right" shrinkToFit="1"/>
    </xf>
    <xf numFmtId="43" fontId="22" fillId="4" borderId="56" xfId="1" applyNumberFormat="1" applyFont="1" applyFill="1" applyBorder="1" applyAlignment="1">
      <alignment horizontal="center"/>
    </xf>
    <xf numFmtId="0" fontId="22" fillId="4" borderId="57" xfId="1" applyFont="1" applyFill="1" applyBorder="1" applyAlignment="1">
      <alignment horizontal="center"/>
    </xf>
    <xf numFmtId="0" fontId="22" fillId="4" borderId="58" xfId="1" applyFont="1" applyFill="1" applyBorder="1" applyAlignment="1">
      <alignment horizontal="center"/>
    </xf>
    <xf numFmtId="0" fontId="3" fillId="13" borderId="15" xfId="1" applyFont="1" applyFill="1" applyBorder="1" applyAlignment="1" applyProtection="1">
      <alignment horizontal="left" vertical="center" indent="1" shrinkToFit="1"/>
      <protection locked="0"/>
    </xf>
    <xf numFmtId="0" fontId="16" fillId="0" borderId="0" xfId="1" applyFont="1" applyAlignment="1">
      <alignment horizontal="center" shrinkToFit="1"/>
    </xf>
    <xf numFmtId="0" fontId="3" fillId="13" borderId="15" xfId="1" applyFont="1" applyFill="1" applyBorder="1" applyAlignment="1" applyProtection="1">
      <alignment horizontal="left" shrinkToFit="1"/>
      <protection locked="0"/>
    </xf>
    <xf numFmtId="0" fontId="8" fillId="10" borderId="86" xfId="1" applyFont="1" applyFill="1" applyBorder="1" applyAlignment="1">
      <alignment horizontal="left" vertical="center" indent="1"/>
    </xf>
    <xf numFmtId="0" fontId="8" fillId="10" borderId="87" xfId="1" applyFont="1" applyFill="1" applyBorder="1" applyAlignment="1">
      <alignment horizontal="left" vertical="center" indent="1"/>
    </xf>
    <xf numFmtId="0" fontId="8" fillId="10" borderId="90" xfId="1" applyFont="1" applyFill="1" applyBorder="1" applyAlignment="1">
      <alignment horizontal="left" vertical="center" indent="1"/>
    </xf>
    <xf numFmtId="0" fontId="3" fillId="13" borderId="15" xfId="1" applyFont="1" applyFill="1" applyBorder="1" applyAlignment="1" applyProtection="1">
      <alignment horizontal="left" indent="1"/>
      <protection locked="0"/>
    </xf>
    <xf numFmtId="0" fontId="11" fillId="0" borderId="0" xfId="1" applyFont="1" applyAlignment="1">
      <alignment horizontal="center" shrinkToFit="1"/>
    </xf>
    <xf numFmtId="166" fontId="3" fillId="13" borderId="15" xfId="1" applyNumberFormat="1" applyFont="1" applyFill="1" applyBorder="1" applyAlignment="1" applyProtection="1">
      <alignment horizontal="left" shrinkToFit="1"/>
      <protection locked="0"/>
    </xf>
    <xf numFmtId="0" fontId="1" fillId="0" borderId="15" xfId="1" applyFont="1" applyBorder="1" applyAlignment="1" applyProtection="1">
      <alignment horizontal="left" shrinkToFit="1"/>
      <protection locked="0"/>
    </xf>
    <xf numFmtId="0" fontId="2" fillId="0" borderId="0" xfId="1" applyFont="1" applyAlignment="1">
      <alignment horizontal="left"/>
    </xf>
    <xf numFmtId="0" fontId="7" fillId="0" borderId="18" xfId="1" quotePrefix="1" applyFont="1" applyBorder="1" applyAlignment="1" applyProtection="1">
      <alignment horizontal="left" vertical="center"/>
      <protection locked="0"/>
    </xf>
    <xf numFmtId="0" fontId="7" fillId="0" borderId="18" xfId="1" applyFont="1" applyBorder="1" applyAlignment="1">
      <alignment horizontal="center" vertical="center" shrinkToFit="1"/>
    </xf>
    <xf numFmtId="0" fontId="8" fillId="6" borderId="15" xfId="1" applyFont="1" applyFill="1" applyBorder="1" applyAlignment="1">
      <alignment horizontal="left" shrinkToFit="1"/>
    </xf>
    <xf numFmtId="0" fontId="8" fillId="6" borderId="15" xfId="1" applyFont="1" applyFill="1" applyBorder="1" applyAlignment="1">
      <alignment horizontal="left" vertical="center"/>
    </xf>
    <xf numFmtId="1" fontId="9" fillId="6" borderId="15" xfId="1" applyNumberFormat="1" applyFont="1" applyFill="1" applyBorder="1" applyAlignment="1">
      <alignment horizontal="left" shrinkToFit="1"/>
    </xf>
    <xf numFmtId="0" fontId="8" fillId="6" borderId="0" xfId="1" applyFont="1" applyFill="1" applyAlignment="1">
      <alignment horizontal="left" shrinkToFit="1"/>
    </xf>
    <xf numFmtId="0" fontId="8" fillId="6" borderId="46" xfId="1" applyFont="1" applyFill="1" applyBorder="1" applyAlignment="1">
      <alignment horizontal="left" shrinkToFit="1"/>
    </xf>
    <xf numFmtId="0" fontId="9" fillId="6" borderId="11" xfId="1" applyFont="1" applyFill="1" applyBorder="1" applyAlignment="1">
      <alignment horizontal="center" vertical="center" shrinkToFit="1"/>
    </xf>
    <xf numFmtId="0" fontId="9" fillId="6" borderId="50" xfId="1" applyFont="1" applyFill="1" applyBorder="1" applyAlignment="1">
      <alignment horizontal="center" vertical="center" shrinkToFit="1"/>
    </xf>
    <xf numFmtId="0" fontId="8" fillId="5" borderId="40" xfId="1" applyFont="1" applyFill="1" applyBorder="1" applyAlignment="1">
      <alignment horizontal="center" vertical="center"/>
    </xf>
    <xf numFmtId="0" fontId="8" fillId="5" borderId="22" xfId="1" applyFont="1" applyFill="1" applyBorder="1" applyAlignment="1">
      <alignment horizontal="center" vertical="center"/>
    </xf>
    <xf numFmtId="0" fontId="8" fillId="5" borderId="41" xfId="1" applyFont="1" applyFill="1" applyBorder="1" applyAlignment="1">
      <alignment horizontal="center" vertical="center"/>
    </xf>
    <xf numFmtId="0" fontId="8" fillId="6" borderId="10" xfId="1" applyFont="1" applyFill="1" applyBorder="1" applyAlignment="1">
      <alignment horizontal="left" shrinkToFit="1"/>
    </xf>
    <xf numFmtId="0" fontId="8" fillId="6" borderId="18" xfId="1" applyFont="1" applyFill="1" applyBorder="1" applyAlignment="1">
      <alignment horizontal="left" shrinkToFit="1"/>
    </xf>
    <xf numFmtId="0" fontId="8" fillId="6" borderId="43" xfId="1" applyFont="1" applyFill="1" applyBorder="1" applyAlignment="1">
      <alignment horizontal="left" shrinkToFit="1"/>
    </xf>
    <xf numFmtId="0" fontId="9" fillId="6" borderId="10" xfId="1" applyFont="1" applyFill="1" applyBorder="1" applyAlignment="1">
      <alignment horizontal="center" vertical="center" shrinkToFit="1"/>
    </xf>
    <xf numFmtId="0" fontId="9" fillId="6" borderId="45" xfId="1" applyFont="1" applyFill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8" fillId="0" borderId="1" xfId="1" applyFont="1" applyBorder="1" applyAlignment="1" applyProtection="1">
      <alignment horizontal="center" shrinkToFit="1"/>
      <protection locked="0"/>
    </xf>
    <xf numFmtId="0" fontId="13" fillId="0" borderId="10" xfId="1" applyBorder="1" applyProtection="1">
      <protection locked="0"/>
    </xf>
    <xf numFmtId="0" fontId="13" fillId="0" borderId="6" xfId="1" applyBorder="1" applyProtection="1">
      <protection locked="0"/>
    </xf>
    <xf numFmtId="0" fontId="13" fillId="0" borderId="0" xfId="1" applyProtection="1">
      <protection locked="0"/>
    </xf>
    <xf numFmtId="164" fontId="9" fillId="0" borderId="10" xfId="1" applyNumberFormat="1" applyFont="1" applyBorder="1" applyAlignment="1" applyProtection="1">
      <alignment horizontal="left" shrinkToFit="1"/>
      <protection locked="0"/>
    </xf>
    <xf numFmtId="0" fontId="13" fillId="0" borderId="2" xfId="1" applyBorder="1" applyProtection="1">
      <protection locked="0"/>
    </xf>
    <xf numFmtId="0" fontId="13" fillId="0" borderId="7" xfId="1" applyBorder="1" applyProtection="1">
      <protection locked="0"/>
    </xf>
    <xf numFmtId="0" fontId="8" fillId="0" borderId="10" xfId="1" applyFont="1" applyBorder="1" applyAlignment="1" applyProtection="1">
      <alignment horizontal="center" shrinkToFit="1"/>
      <protection locked="0"/>
    </xf>
    <xf numFmtId="0" fontId="8" fillId="0" borderId="15" xfId="1" applyFont="1" applyBorder="1" applyAlignment="1" applyProtection="1">
      <alignment horizontal="center" shrinkToFit="1"/>
      <protection locked="0"/>
    </xf>
    <xf numFmtId="164" fontId="9" fillId="0" borderId="2" xfId="1" applyNumberFormat="1" applyFont="1" applyBorder="1" applyAlignment="1" applyProtection="1">
      <alignment horizontal="left" shrinkToFit="1"/>
      <protection locked="0"/>
    </xf>
    <xf numFmtId="164" fontId="9" fillId="0" borderId="0" xfId="1" applyNumberFormat="1" applyFont="1" applyAlignment="1" applyProtection="1">
      <alignment horizontal="left" shrinkToFit="1"/>
      <protection locked="0"/>
    </xf>
    <xf numFmtId="164" fontId="9" fillId="0" borderId="7" xfId="1" applyNumberFormat="1" applyFont="1" applyBorder="1" applyAlignment="1" applyProtection="1">
      <alignment horizontal="left" shrinkToFit="1"/>
      <protection locked="0"/>
    </xf>
    <xf numFmtId="164" fontId="9" fillId="0" borderId="4" xfId="1" applyNumberFormat="1" applyFont="1" applyBorder="1" applyAlignment="1" applyProtection="1">
      <alignment horizontal="left" shrinkToFit="1"/>
      <protection locked="0"/>
    </xf>
    <xf numFmtId="164" fontId="9" fillId="0" borderId="9" xfId="1" applyNumberFormat="1" applyFont="1" applyBorder="1" applyAlignment="1" applyProtection="1">
      <alignment horizontal="left" shrinkToFit="1"/>
      <protection locked="0"/>
    </xf>
    <xf numFmtId="0" fontId="6" fillId="2" borderId="20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11" fillId="0" borderId="27" xfId="1" applyFont="1" applyBorder="1" applyAlignment="1" applyProtection="1">
      <alignment horizontal="center" vertical="center" shrinkToFit="1"/>
      <protection locked="0"/>
    </xf>
    <xf numFmtId="0" fontId="11" fillId="0" borderId="28" xfId="1" applyFont="1" applyBorder="1" applyAlignment="1" applyProtection="1">
      <alignment horizontal="center" vertical="center" shrinkToFit="1"/>
      <protection locked="0"/>
    </xf>
    <xf numFmtId="0" fontId="11" fillId="0" borderId="29" xfId="1" applyFont="1" applyBorder="1" applyAlignment="1" applyProtection="1">
      <alignment horizontal="center" vertical="center" shrinkToFit="1"/>
      <protection locked="0"/>
    </xf>
    <xf numFmtId="0" fontId="11" fillId="0" borderId="11" xfId="1" applyFont="1" applyBorder="1" applyAlignment="1" applyProtection="1">
      <alignment horizontal="center" vertical="center" shrinkToFit="1"/>
      <protection locked="0"/>
    </xf>
    <xf numFmtId="40" fontId="6" fillId="0" borderId="11" xfId="1" applyNumberFormat="1" applyFont="1" applyBorder="1" applyAlignment="1">
      <alignment horizontal="center" vertical="center" wrapText="1" shrinkToFit="1"/>
    </xf>
    <xf numFmtId="40" fontId="6" fillId="0" borderId="30" xfId="1" applyNumberFormat="1" applyFont="1" applyBorder="1" applyAlignment="1">
      <alignment horizontal="center" vertical="center" wrapText="1" shrinkToFit="1"/>
    </xf>
    <xf numFmtId="0" fontId="7" fillId="0" borderId="20" xfId="1" applyFont="1" applyBorder="1" applyAlignment="1" applyProtection="1">
      <alignment horizontal="center" vertical="center" shrinkToFit="1"/>
      <protection locked="0"/>
    </xf>
    <xf numFmtId="0" fontId="7" fillId="0" borderId="21" xfId="1" applyFont="1" applyBorder="1" applyAlignment="1" applyProtection="1">
      <alignment horizontal="center" vertical="center" shrinkToFit="1"/>
      <protection locked="0"/>
    </xf>
    <xf numFmtId="0" fontId="6" fillId="2" borderId="19" xfId="1" applyFont="1" applyFill="1" applyBorder="1" applyAlignment="1">
      <alignment horizontal="center" vertical="center"/>
    </xf>
    <xf numFmtId="4" fontId="7" fillId="0" borderId="16" xfId="2" applyNumberFormat="1" applyFont="1" applyBorder="1" applyAlignment="1" applyProtection="1">
      <alignment horizontal="center" vertical="center" shrinkToFit="1"/>
      <protection locked="0"/>
    </xf>
    <xf numFmtId="4" fontId="7" fillId="0" borderId="18" xfId="2" applyNumberFormat="1" applyFont="1" applyBorder="1" applyAlignment="1" applyProtection="1">
      <alignment horizontal="center" vertical="center" shrinkToFit="1"/>
      <protection locked="0"/>
    </xf>
    <xf numFmtId="4" fontId="7" fillId="0" borderId="17" xfId="2" applyNumberFormat="1" applyFont="1" applyBorder="1" applyAlignment="1" applyProtection="1">
      <alignment horizontal="center" vertical="center" shrinkToFit="1"/>
      <protection locked="0"/>
    </xf>
    <xf numFmtId="4" fontId="11" fillId="0" borderId="16" xfId="1" applyNumberFormat="1" applyFont="1" applyBorder="1" applyAlignment="1" applyProtection="1">
      <alignment horizontal="center" vertical="center" shrinkToFit="1"/>
      <protection locked="0"/>
    </xf>
    <xf numFmtId="4" fontId="11" fillId="0" borderId="18" xfId="1" applyNumberFormat="1" applyFont="1" applyBorder="1" applyAlignment="1" applyProtection="1">
      <alignment horizontal="center" vertical="center" shrinkToFit="1"/>
      <protection locked="0"/>
    </xf>
    <xf numFmtId="4" fontId="11" fillId="0" borderId="17" xfId="1" applyNumberFormat="1" applyFont="1" applyBorder="1" applyAlignment="1" applyProtection="1">
      <alignment horizontal="center" vertical="center" shrinkToFit="1"/>
      <protection locked="0"/>
    </xf>
    <xf numFmtId="4" fontId="11" fillId="0" borderId="19" xfId="1" applyNumberFormat="1" applyFont="1" applyBorder="1" applyAlignment="1" applyProtection="1">
      <alignment horizontal="center" vertical="center" shrinkToFit="1"/>
      <protection locked="0"/>
    </xf>
    <xf numFmtId="165" fontId="11" fillId="0" borderId="20" xfId="1" applyNumberFormat="1" applyFont="1" applyBorder="1" applyAlignment="1" applyProtection="1">
      <alignment horizontal="center" vertical="center" shrinkToFit="1"/>
      <protection locked="0"/>
    </xf>
    <xf numFmtId="165" fontId="11" fillId="0" borderId="21" xfId="1" applyNumberFormat="1" applyFont="1" applyBorder="1" applyAlignment="1" applyProtection="1">
      <alignment horizontal="center" vertical="center" shrinkToFit="1"/>
      <protection locked="0"/>
    </xf>
    <xf numFmtId="14" fontId="11" fillId="0" borderId="21" xfId="1" applyNumberFormat="1" applyFont="1" applyBorder="1" applyAlignment="1" applyProtection="1">
      <alignment horizontal="center" vertical="center" shrinkToFit="1"/>
      <protection locked="0"/>
    </xf>
    <xf numFmtId="0" fontId="11" fillId="0" borderId="21" xfId="1" applyFont="1" applyBorder="1" applyAlignment="1" applyProtection="1">
      <alignment horizontal="center" vertical="center" shrinkToFit="1"/>
      <protection locked="0"/>
    </xf>
    <xf numFmtId="14" fontId="11" fillId="0" borderId="31" xfId="1" applyNumberFormat="1" applyFont="1" applyBorder="1" applyAlignment="1" applyProtection="1">
      <alignment horizontal="center" vertical="center" shrinkToFit="1"/>
      <protection locked="0"/>
    </xf>
    <xf numFmtId="0" fontId="12" fillId="3" borderId="0" xfId="1" applyFont="1" applyFill="1" applyAlignment="1">
      <alignment horizontal="left" vertical="center" wrapText="1"/>
    </xf>
    <xf numFmtId="0" fontId="8" fillId="0" borderId="26" xfId="1" applyFont="1" applyBorder="1" applyAlignment="1" applyProtection="1">
      <alignment horizontal="center" vertical="center" wrapText="1" shrinkToFit="1"/>
      <protection locked="0"/>
    </xf>
    <xf numFmtId="0" fontId="8" fillId="0" borderId="18" xfId="1" applyFont="1" applyBorder="1" applyAlignment="1" applyProtection="1">
      <alignment horizontal="center" vertical="center" wrapText="1" shrinkToFit="1"/>
      <protection locked="0"/>
    </xf>
    <xf numFmtId="0" fontId="8" fillId="0" borderId="17" xfId="1" applyFont="1" applyBorder="1" applyAlignment="1" applyProtection="1">
      <alignment horizontal="center" vertical="center" wrapText="1" shrinkToFit="1"/>
      <protection locked="0"/>
    </xf>
    <xf numFmtId="0" fontId="6" fillId="2" borderId="31" xfId="1" applyFont="1" applyFill="1" applyBorder="1" applyAlignment="1">
      <alignment horizontal="center" vertical="center"/>
    </xf>
    <xf numFmtId="0" fontId="2" fillId="0" borderId="15" xfId="1" applyFont="1" applyBorder="1" applyAlignment="1" applyProtection="1">
      <alignment horizontal="left" vertical="center" shrinkToFit="1"/>
      <protection locked="0"/>
    </xf>
    <xf numFmtId="0" fontId="6" fillId="0" borderId="11" xfId="1" applyFont="1" applyBorder="1" applyAlignment="1">
      <alignment horizontal="center" vertical="top"/>
    </xf>
    <xf numFmtId="0" fontId="6" fillId="2" borderId="23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1" fillId="0" borderId="16" xfId="1" applyFont="1" applyBorder="1" applyAlignment="1" applyProtection="1">
      <alignment horizontal="center" vertical="center" shrinkToFit="1"/>
      <protection locked="0"/>
    </xf>
    <xf numFmtId="0" fontId="1" fillId="0" borderId="17" xfId="1" applyFont="1" applyBorder="1" applyAlignment="1" applyProtection="1">
      <alignment horizontal="center" vertical="center" shrinkToFit="1"/>
      <protection locked="0"/>
    </xf>
    <xf numFmtId="0" fontId="2" fillId="0" borderId="8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5" xfId="1" applyFont="1" applyBorder="1" applyAlignment="1" applyProtection="1">
      <alignment horizontal="left"/>
      <protection locked="0"/>
    </xf>
    <xf numFmtId="0" fontId="1" fillId="0" borderId="32" xfId="1" applyFont="1" applyBorder="1" applyAlignment="1">
      <alignment vertical="center"/>
    </xf>
    <xf numFmtId="0" fontId="1" fillId="0" borderId="33" xfId="1" applyFont="1" applyBorder="1" applyAlignment="1">
      <alignment vertical="center"/>
    </xf>
    <xf numFmtId="0" fontId="1" fillId="0" borderId="34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5" fillId="5" borderId="37" xfId="1" applyFont="1" applyFill="1" applyBorder="1" applyAlignment="1">
      <alignment horizontal="center" shrinkToFit="1"/>
    </xf>
    <xf numFmtId="0" fontId="15" fillId="5" borderId="38" xfId="1" applyFont="1" applyFill="1" applyBorder="1" applyAlignment="1">
      <alignment horizontal="center" shrinkToFit="1"/>
    </xf>
    <xf numFmtId="0" fontId="15" fillId="5" borderId="39" xfId="1" applyFont="1" applyFill="1" applyBorder="1" applyAlignment="1">
      <alignment horizontal="center" shrinkToFit="1"/>
    </xf>
    <xf numFmtId="0" fontId="10" fillId="4" borderId="37" xfId="1" applyFont="1" applyFill="1" applyBorder="1" applyAlignment="1">
      <alignment horizontal="center" vertical="center"/>
    </xf>
    <xf numFmtId="0" fontId="10" fillId="4" borderId="39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7" fillId="0" borderId="15" xfId="1" applyFont="1" applyBorder="1" applyAlignment="1" applyProtection="1">
      <alignment vertical="center" shrinkToFit="1"/>
      <protection locked="0"/>
    </xf>
    <xf numFmtId="0" fontId="16" fillId="0" borderId="18" xfId="1" applyFont="1" applyBorder="1" applyAlignment="1">
      <alignment horizontal="center" shrinkToFit="1"/>
    </xf>
    <xf numFmtId="0" fontId="7" fillId="0" borderId="18" xfId="1" applyFont="1" applyBorder="1" applyAlignment="1" applyProtection="1">
      <alignment horizontal="left" shrinkToFit="1"/>
      <protection locked="0"/>
    </xf>
    <xf numFmtId="166" fontId="7" fillId="0" borderId="18" xfId="1" applyNumberFormat="1" applyFont="1" applyBorder="1" applyAlignment="1" applyProtection="1">
      <alignment horizontal="left" shrinkToFit="1"/>
      <protection locked="0"/>
    </xf>
    <xf numFmtId="0" fontId="3" fillId="0" borderId="35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2" fillId="0" borderId="35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36" xfId="1" applyFont="1" applyBorder="1" applyAlignment="1">
      <alignment vertical="center"/>
    </xf>
    <xf numFmtId="0" fontId="3" fillId="13" borderId="18" xfId="1" applyFont="1" applyFill="1" applyBorder="1" applyAlignment="1">
      <alignment horizontal="left" indent="1"/>
    </xf>
    <xf numFmtId="0" fontId="3" fillId="13" borderId="18" xfId="1" applyFont="1" applyFill="1" applyBorder="1" applyAlignment="1">
      <alignment horizontal="left" indent="1" shrinkToFit="1"/>
    </xf>
    <xf numFmtId="0" fontId="2" fillId="13" borderId="18" xfId="1" applyFont="1" applyFill="1" applyBorder="1" applyAlignment="1">
      <alignment horizontal="center"/>
    </xf>
    <xf numFmtId="0" fontId="33" fillId="0" borderId="11" xfId="1" applyFont="1" applyBorder="1" applyAlignment="1">
      <alignment horizontal="center" vertical="top"/>
    </xf>
    <xf numFmtId="0" fontId="2" fillId="0" borderId="11" xfId="1" applyFont="1" applyBorder="1" applyAlignment="1">
      <alignment horizontal="center" vertical="top"/>
    </xf>
    <xf numFmtId="0" fontId="3" fillId="13" borderId="33" xfId="1" applyFont="1" applyFill="1" applyBorder="1" applyAlignment="1">
      <alignment horizontal="left" vertical="center" shrinkToFit="1"/>
    </xf>
    <xf numFmtId="0" fontId="3" fillId="13" borderId="15" xfId="1" applyFont="1" applyFill="1" applyBorder="1" applyAlignment="1">
      <alignment horizontal="left" vertical="center" indent="1" shrinkToFit="1"/>
    </xf>
    <xf numFmtId="0" fontId="3" fillId="13" borderId="18" xfId="1" applyFont="1" applyFill="1" applyBorder="1" applyAlignment="1">
      <alignment horizontal="left" shrinkToFit="1"/>
    </xf>
    <xf numFmtId="0" fontId="11" fillId="0" borderId="18" xfId="1" applyFont="1" applyBorder="1" applyAlignment="1">
      <alignment horizontal="center" shrinkToFit="1"/>
    </xf>
    <xf numFmtId="166" fontId="3" fillId="13" borderId="18" xfId="1" applyNumberFormat="1" applyFont="1" applyFill="1" applyBorder="1" applyAlignment="1">
      <alignment horizontal="left" shrinkToFit="1"/>
    </xf>
    <xf numFmtId="0" fontId="3" fillId="13" borderId="18" xfId="1" applyFont="1" applyFill="1" applyBorder="1" applyAlignment="1">
      <alignment horizontal="center" vertical="center"/>
    </xf>
    <xf numFmtId="0" fontId="3" fillId="0" borderId="18" xfId="1" applyFont="1" applyBorder="1" applyAlignment="1" applyProtection="1">
      <alignment horizontal="center" vertical="center" shrinkToFit="1"/>
      <protection hidden="1"/>
    </xf>
    <xf numFmtId="0" fontId="8" fillId="10" borderId="54" xfId="1" applyFont="1" applyFill="1" applyBorder="1" applyAlignment="1">
      <alignment horizontal="left" vertical="center" indent="1"/>
    </xf>
    <xf numFmtId="0" fontId="8" fillId="10" borderId="18" xfId="1" applyFont="1" applyFill="1" applyBorder="1" applyAlignment="1">
      <alignment horizontal="left" vertical="center" indent="1"/>
    </xf>
    <xf numFmtId="0" fontId="8" fillId="10" borderId="43" xfId="1" applyFont="1" applyFill="1" applyBorder="1" applyAlignment="1">
      <alignment horizontal="left" vertical="center" indent="1"/>
    </xf>
    <xf numFmtId="43" fontId="1" fillId="0" borderId="0" xfId="3" applyFont="1" applyFill="1" applyBorder="1" applyAlignment="1" applyProtection="1">
      <alignment horizontal="center" vertical="center" shrinkToFit="1"/>
    </xf>
    <xf numFmtId="43" fontId="12" fillId="13" borderId="15" xfId="3" applyFont="1" applyFill="1" applyBorder="1" applyAlignment="1" applyProtection="1">
      <alignment horizontal="center" vertical="center"/>
    </xf>
    <xf numFmtId="43" fontId="12" fillId="13" borderId="15" xfId="3" applyFont="1" applyFill="1" applyBorder="1" applyAlignment="1" applyProtection="1">
      <alignment horizontal="center"/>
    </xf>
    <xf numFmtId="0" fontId="3" fillId="13" borderId="54" xfId="1" applyFont="1" applyFill="1" applyBorder="1" applyAlignment="1">
      <alignment horizontal="center" vertical="center" shrinkToFit="1"/>
    </xf>
    <xf numFmtId="0" fontId="3" fillId="13" borderId="18" xfId="1" applyFont="1" applyFill="1" applyBorder="1" applyAlignment="1">
      <alignment horizontal="center" vertical="center" shrinkToFit="1"/>
    </xf>
    <xf numFmtId="0" fontId="3" fillId="13" borderId="17" xfId="1" applyFont="1" applyFill="1" applyBorder="1" applyAlignment="1">
      <alignment horizontal="center" vertical="center" shrinkToFit="1"/>
    </xf>
    <xf numFmtId="0" fontId="3" fillId="13" borderId="16" xfId="1" applyFont="1" applyFill="1" applyBorder="1" applyAlignment="1">
      <alignment horizontal="center" vertical="center" shrinkToFit="1"/>
    </xf>
    <xf numFmtId="167" fontId="3" fillId="13" borderId="16" xfId="1" applyNumberFormat="1" applyFont="1" applyFill="1" applyBorder="1" applyAlignment="1">
      <alignment horizontal="center" vertical="center" shrinkToFit="1"/>
    </xf>
    <xf numFmtId="167" fontId="3" fillId="13" borderId="18" xfId="1" applyNumberFormat="1" applyFont="1" applyFill="1" applyBorder="1" applyAlignment="1">
      <alignment horizontal="center" vertical="center" shrinkToFit="1"/>
    </xf>
    <xf numFmtId="167" fontId="3" fillId="13" borderId="17" xfId="1" applyNumberFormat="1" applyFont="1" applyFill="1" applyBorder="1" applyAlignment="1">
      <alignment horizontal="center" vertical="center" shrinkToFit="1"/>
    </xf>
    <xf numFmtId="167" fontId="3" fillId="13" borderId="21" xfId="1" applyNumberFormat="1" applyFont="1" applyFill="1" applyBorder="1" applyAlignment="1">
      <alignment horizontal="center" vertical="center" shrinkToFit="1"/>
    </xf>
    <xf numFmtId="167" fontId="3" fillId="13" borderId="55" xfId="1" applyNumberFormat="1" applyFont="1" applyFill="1" applyBorder="1" applyAlignment="1">
      <alignment horizontal="center" vertical="center" shrinkToFit="1"/>
    </xf>
    <xf numFmtId="0" fontId="6" fillId="10" borderId="40" xfId="1" applyFont="1" applyFill="1" applyBorder="1" applyAlignment="1">
      <alignment horizontal="center" vertical="center"/>
    </xf>
    <xf numFmtId="0" fontId="6" fillId="10" borderId="22" xfId="1" applyFont="1" applyFill="1" applyBorder="1" applyAlignment="1">
      <alignment horizontal="center" vertical="center"/>
    </xf>
    <xf numFmtId="0" fontId="34" fillId="2" borderId="59" xfId="1" applyFont="1" applyFill="1" applyBorder="1" applyAlignment="1">
      <alignment horizontal="center" vertical="center"/>
    </xf>
    <xf numFmtId="0" fontId="34" fillId="2" borderId="22" xfId="1" applyFont="1" applyFill="1" applyBorder="1" applyAlignment="1">
      <alignment horizontal="center" vertical="center"/>
    </xf>
    <xf numFmtId="0" fontId="34" fillId="2" borderId="60" xfId="1" applyFont="1" applyFill="1" applyBorder="1" applyAlignment="1">
      <alignment horizontal="center" vertical="center"/>
    </xf>
    <xf numFmtId="0" fontId="6" fillId="2" borderId="59" xfId="1" applyFont="1" applyFill="1" applyBorder="1" applyAlignment="1">
      <alignment horizontal="center" vertical="center"/>
    </xf>
    <xf numFmtId="0" fontId="6" fillId="2" borderId="60" xfId="1" applyFont="1" applyFill="1" applyBorder="1" applyAlignment="1">
      <alignment horizontal="center" vertical="center"/>
    </xf>
    <xf numFmtId="0" fontId="6" fillId="2" borderId="41" xfId="1" applyFont="1" applyFill="1" applyBorder="1" applyAlignment="1">
      <alignment horizontal="center" vertical="center"/>
    </xf>
    <xf numFmtId="0" fontId="3" fillId="13" borderId="91" xfId="1" applyFont="1" applyFill="1" applyBorder="1" applyAlignment="1">
      <alignment horizontal="center" vertical="center"/>
    </xf>
    <xf numFmtId="0" fontId="3" fillId="13" borderId="92" xfId="1" applyFont="1" applyFill="1" applyBorder="1" applyAlignment="1">
      <alignment horizontal="center" vertical="center"/>
    </xf>
    <xf numFmtId="0" fontId="3" fillId="13" borderId="93" xfId="1" applyFont="1" applyFill="1" applyBorder="1" applyAlignment="1">
      <alignment horizontal="center" vertical="center"/>
    </xf>
    <xf numFmtId="168" fontId="3" fillId="13" borderId="94" xfId="1" applyNumberFormat="1" applyFont="1" applyFill="1" applyBorder="1" applyAlignment="1">
      <alignment horizontal="center" vertical="center"/>
    </xf>
    <xf numFmtId="168" fontId="3" fillId="13" borderId="92" xfId="1" applyNumberFormat="1" applyFont="1" applyFill="1" applyBorder="1" applyAlignment="1">
      <alignment horizontal="center" vertical="center"/>
    </xf>
    <xf numFmtId="168" fontId="3" fillId="13" borderId="93" xfId="1" applyNumberFormat="1" applyFont="1" applyFill="1" applyBorder="1" applyAlignment="1">
      <alignment horizontal="center" vertical="center"/>
    </xf>
    <xf numFmtId="0" fontId="3" fillId="13" borderId="94" xfId="1" applyFont="1" applyFill="1" applyBorder="1" applyAlignment="1">
      <alignment horizontal="center" vertical="center"/>
    </xf>
    <xf numFmtId="165" fontId="3" fillId="13" borderId="54" xfId="1" applyNumberFormat="1" applyFont="1" applyFill="1" applyBorder="1" applyAlignment="1">
      <alignment horizontal="center" vertical="center" shrinkToFit="1"/>
    </xf>
    <xf numFmtId="165" fontId="3" fillId="13" borderId="18" xfId="1" applyNumberFormat="1" applyFont="1" applyFill="1" applyBorder="1" applyAlignment="1">
      <alignment horizontal="center" vertical="center" shrinkToFit="1"/>
    </xf>
    <xf numFmtId="165" fontId="3" fillId="13" borderId="17" xfId="1" applyNumberFormat="1" applyFont="1" applyFill="1" applyBorder="1" applyAlignment="1">
      <alignment horizontal="center" vertical="center" shrinkToFit="1"/>
    </xf>
    <xf numFmtId="4" fontId="23" fillId="13" borderId="10" xfId="1" applyNumberFormat="1" applyFont="1" applyFill="1" applyBorder="1" applyAlignment="1">
      <alignment horizontal="center" vertical="center" shrinkToFit="1"/>
    </xf>
    <xf numFmtId="0" fontId="23" fillId="13" borderId="44" xfId="1" applyFont="1" applyFill="1" applyBorder="1" applyAlignment="1">
      <alignment horizontal="center" vertical="center"/>
    </xf>
    <xf numFmtId="0" fontId="23" fillId="13" borderId="0" xfId="1" applyFont="1" applyFill="1" applyAlignment="1">
      <alignment horizontal="center" vertical="center"/>
    </xf>
    <xf numFmtId="0" fontId="3" fillId="13" borderId="107" xfId="1" applyFont="1" applyFill="1" applyBorder="1" applyAlignment="1">
      <alignment horizontal="center" vertical="center" wrapText="1" shrinkToFit="1"/>
    </xf>
    <xf numFmtId="0" fontId="3" fillId="13" borderId="0" xfId="1" applyFont="1" applyFill="1" applyAlignment="1">
      <alignment horizontal="center" vertical="center" wrapText="1" shrinkToFit="1"/>
    </xf>
    <xf numFmtId="49" fontId="31" fillId="13" borderId="0" xfId="1" applyNumberFormat="1" applyFont="1" applyFill="1" applyAlignment="1">
      <alignment horizontal="left" vertical="top" shrinkToFit="1"/>
    </xf>
    <xf numFmtId="49" fontId="31" fillId="13" borderId="7" xfId="1" applyNumberFormat="1" applyFont="1" applyFill="1" applyBorder="1" applyAlignment="1">
      <alignment horizontal="left" vertical="top" shrinkToFit="1"/>
    </xf>
    <xf numFmtId="4" fontId="23" fillId="13" borderId="10" xfId="2" applyNumberFormat="1" applyFont="1" applyFill="1" applyBorder="1" applyAlignment="1" applyProtection="1">
      <alignment horizontal="center" vertical="center" shrinkToFit="1"/>
    </xf>
    <xf numFmtId="0" fontId="22" fillId="13" borderId="83" xfId="1" applyFont="1" applyFill="1" applyBorder="1" applyAlignment="1">
      <alignment horizontal="center" vertical="center" wrapText="1" shrinkToFit="1"/>
    </xf>
    <xf numFmtId="0" fontId="22" fillId="13" borderId="15" xfId="1" applyFont="1" applyFill="1" applyBorder="1" applyAlignment="1">
      <alignment horizontal="center" vertical="center" wrapText="1" shrinkToFit="1"/>
    </xf>
    <xf numFmtId="0" fontId="22" fillId="13" borderId="109" xfId="1" applyFont="1" applyFill="1" applyBorder="1" applyAlignment="1">
      <alignment horizontal="center" vertical="center" wrapText="1" shrinkToFit="1"/>
    </xf>
    <xf numFmtId="0" fontId="22" fillId="13" borderId="110" xfId="1" applyFont="1" applyFill="1" applyBorder="1" applyAlignment="1">
      <alignment horizontal="center" vertical="center" wrapText="1" shrinkToFit="1"/>
    </xf>
    <xf numFmtId="0" fontId="22" fillId="13" borderId="82" xfId="1" applyFont="1" applyFill="1" applyBorder="1" applyAlignment="1">
      <alignment horizontal="center" vertical="center" wrapText="1" shrinkToFit="1"/>
    </xf>
    <xf numFmtId="0" fontId="22" fillId="13" borderId="82" xfId="1" applyFont="1" applyFill="1" applyBorder="1" applyAlignment="1">
      <alignment horizontal="center" vertical="center" shrinkToFit="1"/>
    </xf>
    <xf numFmtId="0" fontId="2" fillId="13" borderId="15" xfId="1" applyFont="1" applyFill="1" applyBorder="1" applyAlignment="1">
      <alignment horizontal="center" shrinkToFit="1"/>
    </xf>
    <xf numFmtId="164" fontId="32" fillId="13" borderId="15" xfId="1" applyNumberFormat="1" applyFont="1" applyFill="1" applyBorder="1" applyAlignment="1">
      <alignment horizontal="center"/>
    </xf>
    <xf numFmtId="0" fontId="1" fillId="11" borderId="15" xfId="1" applyFont="1" applyFill="1" applyBorder="1" applyAlignment="1">
      <alignment horizontal="center" shrinkToFit="1"/>
    </xf>
    <xf numFmtId="164" fontId="32" fillId="11" borderId="15" xfId="1" applyNumberFormat="1" applyFont="1" applyFill="1" applyBorder="1" applyAlignment="1">
      <alignment horizontal="center"/>
    </xf>
    <xf numFmtId="0" fontId="2" fillId="11" borderId="15" xfId="1" applyFont="1" applyFill="1" applyBorder="1" applyAlignment="1">
      <alignment horizontal="center" shrinkToFit="1"/>
    </xf>
    <xf numFmtId="0" fontId="8" fillId="9" borderId="10" xfId="1" applyFont="1" applyFill="1" applyBorder="1" applyAlignment="1">
      <alignment horizontal="left" shrinkToFit="1"/>
    </xf>
    <xf numFmtId="0" fontId="8" fillId="9" borderId="18" xfId="1" applyFont="1" applyFill="1" applyBorder="1" applyAlignment="1">
      <alignment horizontal="center" shrinkToFit="1"/>
    </xf>
    <xf numFmtId="0" fontId="11" fillId="11" borderId="15" xfId="1" applyFont="1" applyFill="1" applyBorder="1" applyAlignment="1">
      <alignment horizontal="left" shrinkToFit="1"/>
    </xf>
    <xf numFmtId="0" fontId="5" fillId="9" borderId="15" xfId="1" applyFont="1" applyFill="1" applyBorder="1" applyAlignment="1">
      <alignment horizontal="center" shrinkToFit="1"/>
    </xf>
    <xf numFmtId="0" fontId="5" fillId="9" borderId="15" xfId="1" applyFont="1" applyFill="1" applyBorder="1" applyAlignment="1">
      <alignment horizontal="center" vertical="center"/>
    </xf>
    <xf numFmtId="0" fontId="6" fillId="9" borderId="62" xfId="1" applyFont="1" applyFill="1" applyBorder="1" applyAlignment="1">
      <alignment horizontal="center" vertical="center" wrapText="1" shrinkToFit="1"/>
    </xf>
    <xf numFmtId="0" fontId="6" fillId="9" borderId="84" xfId="1" applyFont="1" applyFill="1" applyBorder="1" applyAlignment="1">
      <alignment horizontal="center" vertical="center" wrapText="1" shrinkToFit="1"/>
    </xf>
    <xf numFmtId="0" fontId="6" fillId="9" borderId="83" xfId="1" applyFont="1" applyFill="1" applyBorder="1" applyAlignment="1">
      <alignment horizontal="center" vertical="center" wrapText="1" shrinkToFit="1"/>
    </xf>
    <xf numFmtId="43" fontId="6" fillId="9" borderId="15" xfId="3" applyFont="1" applyFill="1" applyBorder="1" applyAlignment="1" applyProtection="1">
      <alignment horizontal="center" vertical="center" shrinkToFit="1"/>
    </xf>
  </cellXfs>
  <cellStyles count="5">
    <cellStyle name="Comma" xfId="3" builtinId="3"/>
    <cellStyle name="Currency 2" xfId="2" xr:uid="{00000000-0005-0000-0000-000001000000}"/>
    <cellStyle name="Normal" xfId="0" builtinId="0"/>
    <cellStyle name="Normal 2" xfId="1" xr:uid="{00000000-0005-0000-0000-000003000000}"/>
    <cellStyle name="Normal 3" xfId="4" xr:uid="{9F4EE831-564B-4DF0-B201-023142C9B04F}"/>
  </cellStyles>
  <dxfs count="5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1" hidden="0"/>
    </dxf>
    <dxf>
      <border>
        <bottom style="thin">
          <color indexed="64"/>
        </bottom>
      </border>
    </dxf>
    <dxf>
      <font>
        <i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medium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Continuous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0" defaultTableStyle="TableStyleMedium9" defaultPivotStyle="PivotStyleLight16"/>
  <colors>
    <mruColors>
      <color rgb="FF0000FF"/>
      <color rgb="FFFEF9F4"/>
      <color rgb="FFFFFFDD"/>
      <color rgb="FFFFFFD9"/>
      <color rgb="FFFFFFCC"/>
      <color rgb="FFFFFFF0"/>
      <color rgb="FFFFFFF5"/>
      <color rgb="FFFFFFE8"/>
      <color rgb="FFFFFFE4"/>
      <color rgb="FFFFFF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Radio" lockText="1"/>
</file>

<file path=xl/ctrlProps/ctrlProp25.xml><?xml version="1.0" encoding="utf-8"?>
<formControlPr xmlns="http://schemas.microsoft.com/office/spreadsheetml/2009/9/main" objectType="Radio" lockText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Radio" firstButton="1" lockText="1"/>
</file>

<file path=xl/ctrlProps/ctrlProp29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Radio" firstButton="1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Radio" checked="Checked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70959</xdr:rowOff>
    </xdr:from>
    <xdr:ext cx="436563" cy="34590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9152181"/>
          <a:ext cx="436563" cy="345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800"/>
            <a:t>Print</a:t>
          </a:r>
        </a:p>
        <a:p>
          <a:pPr algn="l"/>
          <a:r>
            <a:rPr lang="en-US" sz="800"/>
            <a:t>Name</a:t>
          </a:r>
        </a:p>
      </xdr:txBody>
    </xdr:sp>
    <xdr:clientData/>
  </xdr:oneCellAnchor>
  <xdr:oneCellAnchor>
    <xdr:from>
      <xdr:col>15</xdr:col>
      <xdr:colOff>112713</xdr:colOff>
      <xdr:row>37</xdr:row>
      <xdr:rowOff>74529</xdr:rowOff>
    </xdr:from>
    <xdr:ext cx="436563" cy="34590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15611" y="9155751"/>
          <a:ext cx="436563" cy="345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800"/>
            <a:t>Print</a:t>
          </a:r>
        </a:p>
        <a:p>
          <a:pPr algn="l"/>
          <a:r>
            <a:rPr lang="en-US" sz="800"/>
            <a:t>Name</a:t>
          </a:r>
        </a:p>
      </xdr:txBody>
    </xdr:sp>
    <xdr:clientData/>
  </xdr:oneCellAnchor>
  <xdr:oneCellAnchor>
    <xdr:from>
      <xdr:col>34</xdr:col>
      <xdr:colOff>86522</xdr:colOff>
      <xdr:row>37</xdr:row>
      <xdr:rowOff>78099</xdr:rowOff>
    </xdr:from>
    <xdr:ext cx="436563" cy="34590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007175" y="9159321"/>
          <a:ext cx="436563" cy="345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800"/>
            <a:t>Print</a:t>
          </a:r>
        </a:p>
        <a:p>
          <a:pPr algn="l"/>
          <a:r>
            <a:rPr lang="en-US" sz="800"/>
            <a:t>Name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31</xdr:row>
          <xdr:rowOff>0</xdr:rowOff>
        </xdr:from>
        <xdr:to>
          <xdr:col>24</xdr:col>
          <xdr:colOff>209550</xdr:colOff>
          <xdr:row>32</xdr:row>
          <xdr:rowOff>9525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= GENERAL LEDGER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257175</xdr:colOff>
          <xdr:row>31</xdr:row>
          <xdr:rowOff>0</xdr:rowOff>
        </xdr:from>
        <xdr:to>
          <xdr:col>30</xdr:col>
          <xdr:colOff>152400</xdr:colOff>
          <xdr:row>32</xdr:row>
          <xdr:rowOff>9525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= REVENUE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76200</xdr:colOff>
          <xdr:row>33</xdr:row>
          <xdr:rowOff>38100</xdr:rowOff>
        </xdr:from>
        <xdr:to>
          <xdr:col>48</xdr:col>
          <xdr:colOff>152400</xdr:colOff>
          <xdr:row>33</xdr:row>
          <xdr:rowOff>257175</xdr:rowOff>
        </xdr:to>
        <xdr:sp macro="" textlink="">
          <xdr:nvSpPr>
            <xdr:cNvPr id="6147" name="Option Butto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200025</xdr:colOff>
          <xdr:row>33</xdr:row>
          <xdr:rowOff>38100</xdr:rowOff>
        </xdr:from>
        <xdr:to>
          <xdr:col>51</xdr:col>
          <xdr:colOff>57150</xdr:colOff>
          <xdr:row>33</xdr:row>
          <xdr:rowOff>257175</xdr:rowOff>
        </xdr:to>
        <xdr:sp macro="" textlink="">
          <xdr:nvSpPr>
            <xdr:cNvPr id="6148" name="Option Butto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10</xdr:row>
          <xdr:rowOff>104775</xdr:rowOff>
        </xdr:from>
        <xdr:to>
          <xdr:col>7</xdr:col>
          <xdr:colOff>200025</xdr:colOff>
          <xdr:row>12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6 111 Salary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12</xdr:row>
          <xdr:rowOff>133350</xdr:rowOff>
        </xdr:from>
        <xdr:to>
          <xdr:col>7</xdr:col>
          <xdr:colOff>190500</xdr:colOff>
          <xdr:row>14</xdr:row>
          <xdr:rowOff>28575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6 112 OT/Prem Pay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14</xdr:row>
          <xdr:rowOff>133350</xdr:rowOff>
        </xdr:from>
        <xdr:to>
          <xdr:col>7</xdr:col>
          <xdr:colOff>190500</xdr:colOff>
          <xdr:row>16</xdr:row>
          <xdr:rowOff>28575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6 113 Benefits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18</xdr:row>
          <xdr:rowOff>104775</xdr:rowOff>
        </xdr:from>
        <xdr:to>
          <xdr:col>7</xdr:col>
          <xdr:colOff>190500</xdr:colOff>
          <xdr:row>20</xdr:row>
          <xdr:rowOff>28575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6 230 Contractual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16</xdr:row>
          <xdr:rowOff>133350</xdr:rowOff>
        </xdr:from>
        <xdr:to>
          <xdr:col>7</xdr:col>
          <xdr:colOff>180975</xdr:colOff>
          <xdr:row>18</xdr:row>
          <xdr:rowOff>28575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6 220 Travel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10</xdr:row>
          <xdr:rowOff>104775</xdr:rowOff>
        </xdr:from>
        <xdr:to>
          <xdr:col>20</xdr:col>
          <xdr:colOff>304800</xdr:colOff>
          <xdr:row>12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6 233 Space Rental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123825</xdr:rowOff>
        </xdr:from>
        <xdr:to>
          <xdr:col>20</xdr:col>
          <xdr:colOff>304800</xdr:colOff>
          <xdr:row>14</xdr:row>
          <xdr:rowOff>28575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6 240 Supplies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14</xdr:row>
          <xdr:rowOff>123825</xdr:rowOff>
        </xdr:from>
        <xdr:to>
          <xdr:col>20</xdr:col>
          <xdr:colOff>304800</xdr:colOff>
          <xdr:row>16</xdr:row>
          <xdr:rowOff>28575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6 250 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18</xdr:row>
          <xdr:rowOff>104775</xdr:rowOff>
        </xdr:from>
        <xdr:to>
          <xdr:col>20</xdr:col>
          <xdr:colOff>304800</xdr:colOff>
          <xdr:row>20</xdr:row>
          <xdr:rowOff>28575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6 271 Drug Testing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16</xdr:row>
          <xdr:rowOff>123825</xdr:rowOff>
        </xdr:from>
        <xdr:to>
          <xdr:col>20</xdr:col>
          <xdr:colOff>285750</xdr:colOff>
          <xdr:row>18</xdr:row>
          <xdr:rowOff>28575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6 270 Worker's Comp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10</xdr:row>
          <xdr:rowOff>114300</xdr:rowOff>
        </xdr:from>
        <xdr:to>
          <xdr:col>32</xdr:col>
          <xdr:colOff>28575</xdr:colOff>
          <xdr:row>12</xdr:row>
          <xdr:rowOff>9525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6 280 Sub-Recipient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13</xdr:row>
          <xdr:rowOff>0</xdr:rowOff>
        </xdr:from>
        <xdr:to>
          <xdr:col>32</xdr:col>
          <xdr:colOff>19050</xdr:colOff>
          <xdr:row>14</xdr:row>
          <xdr:rowOff>38100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6 290 Miscellaneous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15</xdr:row>
          <xdr:rowOff>0</xdr:rowOff>
        </xdr:from>
        <xdr:to>
          <xdr:col>32</xdr:col>
          <xdr:colOff>19050</xdr:colOff>
          <xdr:row>16</xdr:row>
          <xdr:rowOff>38100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6 361 Power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18</xdr:row>
          <xdr:rowOff>114300</xdr:rowOff>
        </xdr:from>
        <xdr:to>
          <xdr:col>32</xdr:col>
          <xdr:colOff>19050</xdr:colOff>
          <xdr:row>20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6 363 Telecomm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17</xdr:row>
          <xdr:rowOff>0</xdr:rowOff>
        </xdr:from>
        <xdr:to>
          <xdr:col>32</xdr:col>
          <xdr:colOff>19050</xdr:colOff>
          <xdr:row>18</xdr:row>
          <xdr:rowOff>38100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6 362 Water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10</xdr:row>
          <xdr:rowOff>114300</xdr:rowOff>
        </xdr:from>
        <xdr:to>
          <xdr:col>45</xdr:col>
          <xdr:colOff>66675</xdr:colOff>
          <xdr:row>12</xdr:row>
          <xdr:rowOff>9525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6 450 Capital Outlay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12</xdr:row>
          <xdr:rowOff>123825</xdr:rowOff>
        </xdr:from>
        <xdr:to>
          <xdr:col>45</xdr:col>
          <xdr:colOff>57150</xdr:colOff>
          <xdr:row>14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6 700 Indirect-Local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14</xdr:row>
          <xdr:rowOff>123825</xdr:rowOff>
        </xdr:from>
        <xdr:to>
          <xdr:col>45</xdr:col>
          <xdr:colOff>57150</xdr:colOff>
          <xdr:row>16</xdr:row>
          <xdr:rowOff>38100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6 701 Indirect-Fed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16</xdr:row>
          <xdr:rowOff>123825</xdr:rowOff>
        </xdr:from>
        <xdr:to>
          <xdr:col>45</xdr:col>
          <xdr:colOff>57150</xdr:colOff>
          <xdr:row>18</xdr:row>
          <xdr:rowOff>38100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6 800 Reimb. Expend.</a:t>
              </a:r>
            </a:p>
          </xdr:txBody>
        </xdr:sp>
        <xdr:clientData/>
      </xdr:twoCellAnchor>
    </mc:Choice>
    <mc:Fallback/>
  </mc:AlternateContent>
  <xdr:oneCellAnchor>
    <xdr:from>
      <xdr:col>31</xdr:col>
      <xdr:colOff>76200</xdr:colOff>
      <xdr:row>43</xdr:row>
      <xdr:rowOff>38100</xdr:rowOff>
    </xdr:from>
    <xdr:ext cx="460863" cy="219075"/>
    <xdr:sp macro="" textlink="">
      <xdr:nvSpPr>
        <xdr:cNvPr id="6181" name="Option Button 37" hidden="1">
          <a:extLst>
            <a:ext uri="{63B3BB69-23CF-44E3-9099-C40C66FF867C}">
              <a14:compatExt xmlns:a14="http://schemas.microsoft.com/office/drawing/2010/main" spid="_x0000_s6181"/>
            </a:ext>
            <a:ext uri="{FF2B5EF4-FFF2-40B4-BE49-F238E27FC236}">
              <a16:creationId xmlns:a16="http://schemas.microsoft.com/office/drawing/2014/main" id="{93E464BB-E5B6-4562-89F5-9699E1146E7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YES</a:t>
          </a:r>
        </a:p>
      </xdr:txBody>
    </xdr:sp>
    <xdr:clientData/>
  </xdr:oneCellAnchor>
  <xdr:oneCellAnchor>
    <xdr:from>
      <xdr:col>33</xdr:col>
      <xdr:colOff>200025</xdr:colOff>
      <xdr:row>43</xdr:row>
      <xdr:rowOff>38100</xdr:rowOff>
    </xdr:from>
    <xdr:ext cx="479914" cy="219075"/>
    <xdr:sp macro="" textlink="">
      <xdr:nvSpPr>
        <xdr:cNvPr id="6182" name="Option Button 38" hidden="1">
          <a:extLst>
            <a:ext uri="{63B3BB69-23CF-44E3-9099-C40C66FF867C}">
              <a14:compatExt xmlns:a14="http://schemas.microsoft.com/office/drawing/2010/main" spid="_x0000_s6182"/>
            </a:ext>
            <a:ext uri="{FF2B5EF4-FFF2-40B4-BE49-F238E27FC236}">
              <a16:creationId xmlns:a16="http://schemas.microsoft.com/office/drawing/2014/main" id="{46F7330E-C974-4639-AEC6-DE8508EF16D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NO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42</xdr:row>
          <xdr:rowOff>200025</xdr:rowOff>
        </xdr:from>
        <xdr:to>
          <xdr:col>33</xdr:col>
          <xdr:colOff>104775</xdr:colOff>
          <xdr:row>44</xdr:row>
          <xdr:rowOff>0</xdr:rowOff>
        </xdr:to>
        <xdr:sp macro="" textlink="">
          <xdr:nvSpPr>
            <xdr:cNvPr id="6177" name="Option Button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42</xdr:row>
          <xdr:rowOff>200025</xdr:rowOff>
        </xdr:from>
        <xdr:to>
          <xdr:col>37</xdr:col>
          <xdr:colOff>0</xdr:colOff>
          <xdr:row>44</xdr:row>
          <xdr:rowOff>0</xdr:rowOff>
        </xdr:to>
        <xdr:sp macro="" textlink="">
          <xdr:nvSpPr>
            <xdr:cNvPr id="6178" name="Option Button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70959</xdr:rowOff>
    </xdr:from>
    <xdr:ext cx="436563" cy="34590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870BC99-D09D-4B7F-A5CF-0A940B3A6B11}"/>
            </a:ext>
          </a:extLst>
        </xdr:cNvPr>
        <xdr:cNvSpPr txBox="1"/>
      </xdr:nvSpPr>
      <xdr:spPr>
        <a:xfrm>
          <a:off x="0" y="9167334"/>
          <a:ext cx="436563" cy="345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800"/>
            <a:t>Print</a:t>
          </a:r>
        </a:p>
        <a:p>
          <a:pPr algn="l"/>
          <a:r>
            <a:rPr lang="en-US" sz="800"/>
            <a:t>Name</a:t>
          </a:r>
        </a:p>
      </xdr:txBody>
    </xdr:sp>
    <xdr:clientData/>
  </xdr:oneCellAnchor>
  <xdr:oneCellAnchor>
    <xdr:from>
      <xdr:col>15</xdr:col>
      <xdr:colOff>112713</xdr:colOff>
      <xdr:row>37</xdr:row>
      <xdr:rowOff>74529</xdr:rowOff>
    </xdr:from>
    <xdr:ext cx="436563" cy="34590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180E58-860E-4B6B-BEDF-A3097934BE0A}"/>
            </a:ext>
          </a:extLst>
        </xdr:cNvPr>
        <xdr:cNvSpPr txBox="1"/>
      </xdr:nvSpPr>
      <xdr:spPr>
        <a:xfrm>
          <a:off x="2522538" y="9170904"/>
          <a:ext cx="436563" cy="345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800"/>
            <a:t>Print</a:t>
          </a:r>
        </a:p>
        <a:p>
          <a:pPr algn="l"/>
          <a:r>
            <a:rPr lang="en-US" sz="800"/>
            <a:t>Name</a:t>
          </a:r>
        </a:p>
      </xdr:txBody>
    </xdr:sp>
    <xdr:clientData/>
  </xdr:oneCellAnchor>
  <xdr:oneCellAnchor>
    <xdr:from>
      <xdr:col>34</xdr:col>
      <xdr:colOff>86522</xdr:colOff>
      <xdr:row>37</xdr:row>
      <xdr:rowOff>78099</xdr:rowOff>
    </xdr:from>
    <xdr:ext cx="436563" cy="34590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106B483-CBE1-490E-BF82-046CCC854F68}"/>
            </a:ext>
          </a:extLst>
        </xdr:cNvPr>
        <xdr:cNvSpPr txBox="1"/>
      </xdr:nvSpPr>
      <xdr:spPr>
        <a:xfrm>
          <a:off x="6049172" y="9174474"/>
          <a:ext cx="436563" cy="345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800"/>
            <a:t>Print</a:t>
          </a:r>
        </a:p>
        <a:p>
          <a:pPr algn="l"/>
          <a:r>
            <a:rPr lang="en-US" sz="800"/>
            <a:t>Name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31</xdr:row>
          <xdr:rowOff>0</xdr:rowOff>
        </xdr:from>
        <xdr:to>
          <xdr:col>24</xdr:col>
          <xdr:colOff>209550</xdr:colOff>
          <xdr:row>32</xdr:row>
          <xdr:rowOff>9525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= GENERAL LEDGER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257175</xdr:colOff>
          <xdr:row>31</xdr:row>
          <xdr:rowOff>0</xdr:rowOff>
        </xdr:from>
        <xdr:to>
          <xdr:col>30</xdr:col>
          <xdr:colOff>152400</xdr:colOff>
          <xdr:row>32</xdr:row>
          <xdr:rowOff>9525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= REVENUE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76200</xdr:colOff>
          <xdr:row>33</xdr:row>
          <xdr:rowOff>38100</xdr:rowOff>
        </xdr:from>
        <xdr:to>
          <xdr:col>48</xdr:col>
          <xdr:colOff>152400</xdr:colOff>
          <xdr:row>33</xdr:row>
          <xdr:rowOff>257175</xdr:rowOff>
        </xdr:to>
        <xdr:sp macro="" textlink="">
          <xdr:nvSpPr>
            <xdr:cNvPr id="11267" name="Option Butto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2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200025</xdr:colOff>
          <xdr:row>33</xdr:row>
          <xdr:rowOff>38100</xdr:rowOff>
        </xdr:from>
        <xdr:to>
          <xdr:col>51</xdr:col>
          <xdr:colOff>57150</xdr:colOff>
          <xdr:row>33</xdr:row>
          <xdr:rowOff>257175</xdr:rowOff>
        </xdr:to>
        <xdr:sp macro="" textlink="">
          <xdr:nvSpPr>
            <xdr:cNvPr id="11268" name="Option Button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10</xdr:row>
          <xdr:rowOff>104775</xdr:rowOff>
        </xdr:from>
        <xdr:to>
          <xdr:col>7</xdr:col>
          <xdr:colOff>200025</xdr:colOff>
          <xdr:row>12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6 111 Salary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12</xdr:row>
          <xdr:rowOff>133350</xdr:rowOff>
        </xdr:from>
        <xdr:to>
          <xdr:col>7</xdr:col>
          <xdr:colOff>190500</xdr:colOff>
          <xdr:row>14</xdr:row>
          <xdr:rowOff>28575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2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6 112 OT/Prem Pay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14</xdr:row>
          <xdr:rowOff>133350</xdr:rowOff>
        </xdr:from>
        <xdr:to>
          <xdr:col>7</xdr:col>
          <xdr:colOff>190500</xdr:colOff>
          <xdr:row>16</xdr:row>
          <xdr:rowOff>28575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2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6 113 Benefits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18</xdr:row>
          <xdr:rowOff>104775</xdr:rowOff>
        </xdr:from>
        <xdr:to>
          <xdr:col>7</xdr:col>
          <xdr:colOff>190500</xdr:colOff>
          <xdr:row>20</xdr:row>
          <xdr:rowOff>28575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2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6 230 Contractual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16</xdr:row>
          <xdr:rowOff>133350</xdr:rowOff>
        </xdr:from>
        <xdr:to>
          <xdr:col>7</xdr:col>
          <xdr:colOff>180975</xdr:colOff>
          <xdr:row>18</xdr:row>
          <xdr:rowOff>28575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2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6 220 Travel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10</xdr:row>
          <xdr:rowOff>104775</xdr:rowOff>
        </xdr:from>
        <xdr:to>
          <xdr:col>20</xdr:col>
          <xdr:colOff>304800</xdr:colOff>
          <xdr:row>12</xdr:row>
          <xdr:rowOff>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2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6 233 Space Rental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123825</xdr:rowOff>
        </xdr:from>
        <xdr:to>
          <xdr:col>20</xdr:col>
          <xdr:colOff>304800</xdr:colOff>
          <xdr:row>14</xdr:row>
          <xdr:rowOff>28575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2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6 240 Supplies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14</xdr:row>
          <xdr:rowOff>123825</xdr:rowOff>
        </xdr:from>
        <xdr:to>
          <xdr:col>20</xdr:col>
          <xdr:colOff>304800</xdr:colOff>
          <xdr:row>16</xdr:row>
          <xdr:rowOff>28575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2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6 250 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18</xdr:row>
          <xdr:rowOff>104775</xdr:rowOff>
        </xdr:from>
        <xdr:to>
          <xdr:col>20</xdr:col>
          <xdr:colOff>304800</xdr:colOff>
          <xdr:row>20</xdr:row>
          <xdr:rowOff>28575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2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6 271 Drug Testing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16</xdr:row>
          <xdr:rowOff>123825</xdr:rowOff>
        </xdr:from>
        <xdr:to>
          <xdr:col>20</xdr:col>
          <xdr:colOff>285750</xdr:colOff>
          <xdr:row>18</xdr:row>
          <xdr:rowOff>28575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2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6 270 Worker's Comp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10</xdr:row>
          <xdr:rowOff>114300</xdr:rowOff>
        </xdr:from>
        <xdr:to>
          <xdr:col>32</xdr:col>
          <xdr:colOff>28575</xdr:colOff>
          <xdr:row>12</xdr:row>
          <xdr:rowOff>9525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2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6 280 Sub-Recipient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13</xdr:row>
          <xdr:rowOff>0</xdr:rowOff>
        </xdr:from>
        <xdr:to>
          <xdr:col>32</xdr:col>
          <xdr:colOff>19050</xdr:colOff>
          <xdr:row>14</xdr:row>
          <xdr:rowOff>38100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2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6 290 Miscellaneous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15</xdr:row>
          <xdr:rowOff>0</xdr:rowOff>
        </xdr:from>
        <xdr:to>
          <xdr:col>32</xdr:col>
          <xdr:colOff>19050</xdr:colOff>
          <xdr:row>16</xdr:row>
          <xdr:rowOff>38100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2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6 361 Power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18</xdr:row>
          <xdr:rowOff>114300</xdr:rowOff>
        </xdr:from>
        <xdr:to>
          <xdr:col>32</xdr:col>
          <xdr:colOff>19050</xdr:colOff>
          <xdr:row>20</xdr:row>
          <xdr:rowOff>28575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2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6 363 Telecomm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17</xdr:row>
          <xdr:rowOff>0</xdr:rowOff>
        </xdr:from>
        <xdr:to>
          <xdr:col>32</xdr:col>
          <xdr:colOff>19050</xdr:colOff>
          <xdr:row>18</xdr:row>
          <xdr:rowOff>38100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2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6 362 Water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10</xdr:row>
          <xdr:rowOff>114300</xdr:rowOff>
        </xdr:from>
        <xdr:to>
          <xdr:col>45</xdr:col>
          <xdr:colOff>66675</xdr:colOff>
          <xdr:row>12</xdr:row>
          <xdr:rowOff>9525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2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6 450 Capital Outlay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12</xdr:row>
          <xdr:rowOff>123825</xdr:rowOff>
        </xdr:from>
        <xdr:to>
          <xdr:col>45</xdr:col>
          <xdr:colOff>57150</xdr:colOff>
          <xdr:row>14</xdr:row>
          <xdr:rowOff>38100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2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6 700 Indirect-Local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14</xdr:row>
          <xdr:rowOff>123825</xdr:rowOff>
        </xdr:from>
        <xdr:to>
          <xdr:col>45</xdr:col>
          <xdr:colOff>57150</xdr:colOff>
          <xdr:row>16</xdr:row>
          <xdr:rowOff>38100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2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6 701 Indirect-Fed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16</xdr:row>
          <xdr:rowOff>123825</xdr:rowOff>
        </xdr:from>
        <xdr:to>
          <xdr:col>45</xdr:col>
          <xdr:colOff>57150</xdr:colOff>
          <xdr:row>18</xdr:row>
          <xdr:rowOff>38100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2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6 800 Reimb. Expend.</a:t>
              </a:r>
            </a:p>
          </xdr:txBody>
        </xdr:sp>
        <xdr:clientData/>
      </xdr:twoCellAnchor>
    </mc:Choice>
    <mc:Fallback/>
  </mc:AlternateContent>
  <xdr:twoCellAnchor>
    <xdr:from>
      <xdr:col>24</xdr:col>
      <xdr:colOff>112457</xdr:colOff>
      <xdr:row>13</xdr:row>
      <xdr:rowOff>57236</xdr:rowOff>
    </xdr:from>
    <xdr:to>
      <xdr:col>28</xdr:col>
      <xdr:colOff>6624</xdr:colOff>
      <xdr:row>15</xdr:row>
      <xdr:rowOff>195790</xdr:rowOff>
    </xdr:to>
    <xdr:sp macro="" textlink="">
      <xdr:nvSpPr>
        <xdr:cNvPr id="6" name="Hexagon 5">
          <a:extLst>
            <a:ext uri="{FF2B5EF4-FFF2-40B4-BE49-F238E27FC236}">
              <a16:creationId xmlns:a16="http://schemas.microsoft.com/office/drawing/2014/main" id="{405D18EC-B6C4-4F02-8CA4-80C3B65D5156}"/>
            </a:ext>
          </a:extLst>
        </xdr:cNvPr>
        <xdr:cNvSpPr/>
      </xdr:nvSpPr>
      <xdr:spPr>
        <a:xfrm>
          <a:off x="4271707" y="3528569"/>
          <a:ext cx="571500" cy="487804"/>
        </a:xfrm>
        <a:prstGeom prst="hexagon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600" b="1"/>
            <a:t>3  </a:t>
          </a:r>
        </a:p>
      </xdr:txBody>
    </xdr:sp>
    <xdr:clientData/>
  </xdr:twoCellAnchor>
  <xdr:twoCellAnchor>
    <xdr:from>
      <xdr:col>24</xdr:col>
      <xdr:colOff>80706</xdr:colOff>
      <xdr:row>24</xdr:row>
      <xdr:rowOff>132286</xdr:rowOff>
    </xdr:from>
    <xdr:to>
      <xdr:col>27</xdr:col>
      <xdr:colOff>144204</xdr:colOff>
      <xdr:row>26</xdr:row>
      <xdr:rowOff>26457</xdr:rowOff>
    </xdr:to>
    <xdr:sp macro="" textlink="">
      <xdr:nvSpPr>
        <xdr:cNvPr id="7" name="Hexagon 6">
          <a:extLst>
            <a:ext uri="{FF2B5EF4-FFF2-40B4-BE49-F238E27FC236}">
              <a16:creationId xmlns:a16="http://schemas.microsoft.com/office/drawing/2014/main" id="{C33B2C98-24E8-49C1-8986-EFC1139491FF}"/>
            </a:ext>
          </a:extLst>
        </xdr:cNvPr>
        <xdr:cNvSpPr/>
      </xdr:nvSpPr>
      <xdr:spPr>
        <a:xfrm>
          <a:off x="4239956" y="6006036"/>
          <a:ext cx="592665" cy="476254"/>
        </a:xfrm>
        <a:prstGeom prst="hexagon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600" b="1"/>
            <a:t>4</a:t>
          </a:r>
        </a:p>
      </xdr:txBody>
    </xdr:sp>
    <xdr:clientData/>
  </xdr:twoCellAnchor>
  <xdr:twoCellAnchor>
    <xdr:from>
      <xdr:col>7</xdr:col>
      <xdr:colOff>94728</xdr:colOff>
      <xdr:row>31</xdr:row>
      <xdr:rowOff>107628</xdr:rowOff>
    </xdr:from>
    <xdr:to>
      <xdr:col>10</xdr:col>
      <xdr:colOff>44987</xdr:colOff>
      <xdr:row>33</xdr:row>
      <xdr:rowOff>42328</xdr:rowOff>
    </xdr:to>
    <xdr:sp macro="" textlink="">
      <xdr:nvSpPr>
        <xdr:cNvPr id="8" name="Hexagon 7">
          <a:extLst>
            <a:ext uri="{FF2B5EF4-FFF2-40B4-BE49-F238E27FC236}">
              <a16:creationId xmlns:a16="http://schemas.microsoft.com/office/drawing/2014/main" id="{4173C3ED-0D8A-4062-9B6B-808085142429}"/>
            </a:ext>
          </a:extLst>
        </xdr:cNvPr>
        <xdr:cNvSpPr/>
      </xdr:nvSpPr>
      <xdr:spPr>
        <a:xfrm>
          <a:off x="1078978" y="7918128"/>
          <a:ext cx="542926" cy="463867"/>
        </a:xfrm>
        <a:prstGeom prst="hexagon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600" b="1"/>
            <a:t>5</a:t>
          </a:r>
        </a:p>
      </xdr:txBody>
    </xdr:sp>
    <xdr:clientData/>
  </xdr:twoCellAnchor>
  <xdr:twoCellAnchor>
    <xdr:from>
      <xdr:col>31</xdr:col>
      <xdr:colOff>140500</xdr:colOff>
      <xdr:row>31</xdr:row>
      <xdr:rowOff>160828</xdr:rowOff>
    </xdr:from>
    <xdr:to>
      <xdr:col>35</xdr:col>
      <xdr:colOff>21174</xdr:colOff>
      <xdr:row>33</xdr:row>
      <xdr:rowOff>99215</xdr:rowOff>
    </xdr:to>
    <xdr:sp macro="" textlink="">
      <xdr:nvSpPr>
        <xdr:cNvPr id="9" name="Hexagon 8">
          <a:extLst>
            <a:ext uri="{FF2B5EF4-FFF2-40B4-BE49-F238E27FC236}">
              <a16:creationId xmlns:a16="http://schemas.microsoft.com/office/drawing/2014/main" id="{CFCFDBC8-53FB-417B-90DF-07E6CC81DE15}"/>
            </a:ext>
          </a:extLst>
        </xdr:cNvPr>
        <xdr:cNvSpPr/>
      </xdr:nvSpPr>
      <xdr:spPr>
        <a:xfrm>
          <a:off x="5590917" y="7971328"/>
          <a:ext cx="579174" cy="467554"/>
        </a:xfrm>
        <a:prstGeom prst="hexagon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600" b="1"/>
            <a:t>6</a:t>
          </a:r>
        </a:p>
      </xdr:txBody>
    </xdr:sp>
    <xdr:clientData/>
  </xdr:twoCellAnchor>
  <xdr:twoCellAnchor>
    <xdr:from>
      <xdr:col>24</xdr:col>
      <xdr:colOff>69855</xdr:colOff>
      <xdr:row>36</xdr:row>
      <xdr:rowOff>98937</xdr:rowOff>
    </xdr:from>
    <xdr:to>
      <xdr:col>27</xdr:col>
      <xdr:colOff>124360</xdr:colOff>
      <xdr:row>38</xdr:row>
      <xdr:rowOff>63486</xdr:rowOff>
    </xdr:to>
    <xdr:sp macro="" textlink="">
      <xdr:nvSpPr>
        <xdr:cNvPr id="10" name="Hexagon 9">
          <a:extLst>
            <a:ext uri="{FF2B5EF4-FFF2-40B4-BE49-F238E27FC236}">
              <a16:creationId xmlns:a16="http://schemas.microsoft.com/office/drawing/2014/main" id="{190A46AC-F69A-4512-8FBC-2FF6A54CC1C7}"/>
            </a:ext>
          </a:extLst>
        </xdr:cNvPr>
        <xdr:cNvSpPr/>
      </xdr:nvSpPr>
      <xdr:spPr>
        <a:xfrm>
          <a:off x="4229105" y="9105354"/>
          <a:ext cx="583672" cy="451382"/>
        </a:xfrm>
        <a:prstGeom prst="hexagon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600" b="1"/>
            <a:t>7</a:t>
          </a:r>
        </a:p>
      </xdr:txBody>
    </xdr:sp>
    <xdr:clientData/>
  </xdr:twoCellAnchor>
  <xdr:twoCellAnchor>
    <xdr:from>
      <xdr:col>24</xdr:col>
      <xdr:colOff>34667</xdr:colOff>
      <xdr:row>45</xdr:row>
      <xdr:rowOff>229911</xdr:rowOff>
    </xdr:from>
    <xdr:to>
      <xdr:col>27</xdr:col>
      <xdr:colOff>95257</xdr:colOff>
      <xdr:row>47</xdr:row>
      <xdr:rowOff>137577</xdr:rowOff>
    </xdr:to>
    <xdr:sp macro="" textlink="">
      <xdr:nvSpPr>
        <xdr:cNvPr id="11" name="Hexagon 10">
          <a:extLst>
            <a:ext uri="{FF2B5EF4-FFF2-40B4-BE49-F238E27FC236}">
              <a16:creationId xmlns:a16="http://schemas.microsoft.com/office/drawing/2014/main" id="{B109E0E1-F819-4431-A6E7-A314AFA79BFA}"/>
            </a:ext>
          </a:extLst>
        </xdr:cNvPr>
        <xdr:cNvSpPr/>
      </xdr:nvSpPr>
      <xdr:spPr>
        <a:xfrm>
          <a:off x="4193917" y="11289494"/>
          <a:ext cx="589757" cy="415666"/>
        </a:xfrm>
        <a:prstGeom prst="hexagon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600" b="1"/>
            <a:t>9</a:t>
          </a:r>
        </a:p>
      </xdr:txBody>
    </xdr:sp>
    <xdr:clientData/>
  </xdr:twoCellAnchor>
  <xdr:twoCellAnchor>
    <xdr:from>
      <xdr:col>24</xdr:col>
      <xdr:colOff>60331</xdr:colOff>
      <xdr:row>41</xdr:row>
      <xdr:rowOff>201337</xdr:rowOff>
    </xdr:from>
    <xdr:to>
      <xdr:col>27</xdr:col>
      <xdr:colOff>107163</xdr:colOff>
      <xdr:row>43</xdr:row>
      <xdr:rowOff>123024</xdr:rowOff>
    </xdr:to>
    <xdr:sp macro="" textlink="">
      <xdr:nvSpPr>
        <xdr:cNvPr id="12" name="Hexagon 11">
          <a:extLst>
            <a:ext uri="{FF2B5EF4-FFF2-40B4-BE49-F238E27FC236}">
              <a16:creationId xmlns:a16="http://schemas.microsoft.com/office/drawing/2014/main" id="{7B207D4E-16F1-48E2-A2D0-008C9494A9FE}"/>
            </a:ext>
          </a:extLst>
        </xdr:cNvPr>
        <xdr:cNvSpPr/>
      </xdr:nvSpPr>
      <xdr:spPr>
        <a:xfrm>
          <a:off x="4219581" y="10266087"/>
          <a:ext cx="575999" cy="472020"/>
        </a:xfrm>
        <a:prstGeom prst="hexagon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600" b="1"/>
            <a:t>8</a:t>
          </a:r>
        </a:p>
      </xdr:txBody>
    </xdr:sp>
    <xdr:clientData/>
  </xdr:twoCellAnchor>
  <xdr:twoCellAnchor>
    <xdr:from>
      <xdr:col>7</xdr:col>
      <xdr:colOff>23295</xdr:colOff>
      <xdr:row>22</xdr:row>
      <xdr:rowOff>15867</xdr:rowOff>
    </xdr:from>
    <xdr:to>
      <xdr:col>9</xdr:col>
      <xdr:colOff>113784</xdr:colOff>
      <xdr:row>22</xdr:row>
      <xdr:rowOff>349249</xdr:rowOff>
    </xdr:to>
    <xdr:sp macro="" textlink="">
      <xdr:nvSpPr>
        <xdr:cNvPr id="13" name="Hexagon 12">
          <a:extLst>
            <a:ext uri="{FF2B5EF4-FFF2-40B4-BE49-F238E27FC236}">
              <a16:creationId xmlns:a16="http://schemas.microsoft.com/office/drawing/2014/main" id="{845EA191-6269-4F96-A0AF-4623DE8FDFB6}"/>
            </a:ext>
          </a:extLst>
        </xdr:cNvPr>
        <xdr:cNvSpPr/>
      </xdr:nvSpPr>
      <xdr:spPr>
        <a:xfrm>
          <a:off x="1007545" y="5159367"/>
          <a:ext cx="513822" cy="333382"/>
        </a:xfrm>
        <a:prstGeom prst="hexagon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/>
            <a:t>4A</a:t>
          </a:r>
          <a:endParaRPr lang="en-US" sz="1100" b="1"/>
        </a:p>
      </xdr:txBody>
    </xdr:sp>
    <xdr:clientData/>
  </xdr:twoCellAnchor>
  <xdr:twoCellAnchor>
    <xdr:from>
      <xdr:col>37</xdr:col>
      <xdr:colOff>292104</xdr:colOff>
      <xdr:row>24</xdr:row>
      <xdr:rowOff>189435</xdr:rowOff>
    </xdr:from>
    <xdr:to>
      <xdr:col>40</xdr:col>
      <xdr:colOff>95250</xdr:colOff>
      <xdr:row>25</xdr:row>
      <xdr:rowOff>158750</xdr:rowOff>
    </xdr:to>
    <xdr:sp macro="" textlink="">
      <xdr:nvSpPr>
        <xdr:cNvPr id="14" name="Hexagon 13">
          <a:extLst>
            <a:ext uri="{FF2B5EF4-FFF2-40B4-BE49-F238E27FC236}">
              <a16:creationId xmlns:a16="http://schemas.microsoft.com/office/drawing/2014/main" id="{BEB02BD2-F7F2-466D-888A-BE7BF569E50A}"/>
            </a:ext>
          </a:extLst>
        </xdr:cNvPr>
        <xdr:cNvSpPr/>
      </xdr:nvSpPr>
      <xdr:spPr>
        <a:xfrm>
          <a:off x="6716187" y="5915018"/>
          <a:ext cx="501646" cy="339732"/>
        </a:xfrm>
        <a:prstGeom prst="hexagon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/>
            <a:t>4E</a:t>
          </a:r>
        </a:p>
      </xdr:txBody>
    </xdr:sp>
    <xdr:clientData/>
  </xdr:twoCellAnchor>
  <xdr:twoCellAnchor>
    <xdr:from>
      <xdr:col>22</xdr:col>
      <xdr:colOff>31757</xdr:colOff>
      <xdr:row>22</xdr:row>
      <xdr:rowOff>15072</xdr:rowOff>
    </xdr:from>
    <xdr:to>
      <xdr:col>24</xdr:col>
      <xdr:colOff>57422</xdr:colOff>
      <xdr:row>22</xdr:row>
      <xdr:rowOff>349249</xdr:rowOff>
    </xdr:to>
    <xdr:sp macro="" textlink="">
      <xdr:nvSpPr>
        <xdr:cNvPr id="15" name="Hexagon 14">
          <a:extLst>
            <a:ext uri="{FF2B5EF4-FFF2-40B4-BE49-F238E27FC236}">
              <a16:creationId xmlns:a16="http://schemas.microsoft.com/office/drawing/2014/main" id="{1A6079BB-3968-46FD-9247-980999FB5665}"/>
            </a:ext>
          </a:extLst>
        </xdr:cNvPr>
        <xdr:cNvSpPr/>
      </xdr:nvSpPr>
      <xdr:spPr>
        <a:xfrm>
          <a:off x="3725340" y="5158572"/>
          <a:ext cx="491332" cy="334177"/>
        </a:xfrm>
        <a:prstGeom prst="hexagon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/>
            <a:t>4B</a:t>
          </a:r>
        </a:p>
      </xdr:txBody>
    </xdr:sp>
    <xdr:clientData/>
  </xdr:twoCellAnchor>
  <xdr:twoCellAnchor>
    <xdr:from>
      <xdr:col>7</xdr:col>
      <xdr:colOff>5</xdr:colOff>
      <xdr:row>24</xdr:row>
      <xdr:rowOff>10584</xdr:rowOff>
    </xdr:from>
    <xdr:to>
      <xdr:col>9</xdr:col>
      <xdr:colOff>126999</xdr:colOff>
      <xdr:row>24</xdr:row>
      <xdr:rowOff>349251</xdr:rowOff>
    </xdr:to>
    <xdr:sp macro="" textlink="">
      <xdr:nvSpPr>
        <xdr:cNvPr id="16" name="Hexagon 15">
          <a:extLst>
            <a:ext uri="{FF2B5EF4-FFF2-40B4-BE49-F238E27FC236}">
              <a16:creationId xmlns:a16="http://schemas.microsoft.com/office/drawing/2014/main" id="{550C04BD-EEB9-474E-9E5C-B2925EA5A453}"/>
            </a:ext>
          </a:extLst>
        </xdr:cNvPr>
        <xdr:cNvSpPr/>
      </xdr:nvSpPr>
      <xdr:spPr>
        <a:xfrm>
          <a:off x="984255" y="5736167"/>
          <a:ext cx="550327" cy="338667"/>
        </a:xfrm>
        <a:prstGeom prst="hexagon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/>
            <a:t>4D</a:t>
          </a:r>
        </a:p>
      </xdr:txBody>
    </xdr:sp>
    <xdr:clientData/>
  </xdr:twoCellAnchor>
  <xdr:twoCellAnchor>
    <xdr:from>
      <xdr:col>24</xdr:col>
      <xdr:colOff>112456</xdr:colOff>
      <xdr:row>7</xdr:row>
      <xdr:rowOff>120639</xdr:rowOff>
    </xdr:from>
    <xdr:to>
      <xdr:col>27</xdr:col>
      <xdr:colOff>123386</xdr:colOff>
      <xdr:row>8</xdr:row>
      <xdr:rowOff>306918</xdr:rowOff>
    </xdr:to>
    <xdr:sp macro="" textlink="">
      <xdr:nvSpPr>
        <xdr:cNvPr id="19" name="Hexagon 18">
          <a:extLst>
            <a:ext uri="{FF2B5EF4-FFF2-40B4-BE49-F238E27FC236}">
              <a16:creationId xmlns:a16="http://schemas.microsoft.com/office/drawing/2014/main" id="{C09B523D-EEA0-4E6A-A646-CF4544EC0540}"/>
            </a:ext>
          </a:extLst>
        </xdr:cNvPr>
        <xdr:cNvSpPr/>
      </xdr:nvSpPr>
      <xdr:spPr>
        <a:xfrm>
          <a:off x="4271706" y="2226722"/>
          <a:ext cx="540097" cy="429696"/>
        </a:xfrm>
        <a:prstGeom prst="hexagon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600" b="1"/>
            <a:t>2c</a:t>
          </a:r>
        </a:p>
      </xdr:txBody>
    </xdr:sp>
    <xdr:clientData/>
  </xdr:twoCellAnchor>
  <xdr:twoCellAnchor>
    <xdr:from>
      <xdr:col>24</xdr:col>
      <xdr:colOff>127001</xdr:colOff>
      <xdr:row>2</xdr:row>
      <xdr:rowOff>0</xdr:rowOff>
    </xdr:from>
    <xdr:to>
      <xdr:col>27</xdr:col>
      <xdr:colOff>127000</xdr:colOff>
      <xdr:row>3</xdr:row>
      <xdr:rowOff>95251</xdr:rowOff>
    </xdr:to>
    <xdr:sp macro="" textlink="">
      <xdr:nvSpPr>
        <xdr:cNvPr id="21" name="Hexagon 20">
          <a:extLst>
            <a:ext uri="{FF2B5EF4-FFF2-40B4-BE49-F238E27FC236}">
              <a16:creationId xmlns:a16="http://schemas.microsoft.com/office/drawing/2014/main" id="{157A3F14-3393-43F0-B374-955903902260}"/>
            </a:ext>
          </a:extLst>
        </xdr:cNvPr>
        <xdr:cNvSpPr/>
      </xdr:nvSpPr>
      <xdr:spPr>
        <a:xfrm>
          <a:off x="4286251" y="635000"/>
          <a:ext cx="529166" cy="423334"/>
        </a:xfrm>
        <a:prstGeom prst="hexagon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600" b="1"/>
            <a:t>1</a:t>
          </a:r>
        </a:p>
      </xdr:txBody>
    </xdr:sp>
    <xdr:clientData/>
  </xdr:twoCellAnchor>
  <xdr:twoCellAnchor>
    <xdr:from>
      <xdr:col>29</xdr:col>
      <xdr:colOff>25406</xdr:colOff>
      <xdr:row>22</xdr:row>
      <xdr:rowOff>10583</xdr:rowOff>
    </xdr:from>
    <xdr:to>
      <xdr:col>31</xdr:col>
      <xdr:colOff>67733</xdr:colOff>
      <xdr:row>22</xdr:row>
      <xdr:rowOff>342900</xdr:rowOff>
    </xdr:to>
    <xdr:sp macro="" textlink="">
      <xdr:nvSpPr>
        <xdr:cNvPr id="25" name="Hexagon 24">
          <a:extLst>
            <a:ext uri="{FF2B5EF4-FFF2-40B4-BE49-F238E27FC236}">
              <a16:creationId xmlns:a16="http://schemas.microsoft.com/office/drawing/2014/main" id="{1B9F70E3-0644-438C-98BC-378078749C5E}"/>
            </a:ext>
          </a:extLst>
        </xdr:cNvPr>
        <xdr:cNvSpPr/>
      </xdr:nvSpPr>
      <xdr:spPr>
        <a:xfrm>
          <a:off x="5010156" y="5154083"/>
          <a:ext cx="507994" cy="332317"/>
        </a:xfrm>
        <a:prstGeom prst="hexagon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/>
            <a:t>4C</a:t>
          </a:r>
        </a:p>
      </xdr:txBody>
    </xdr:sp>
    <xdr:clientData/>
  </xdr:twoCellAnchor>
  <xdr:twoCellAnchor editAs="oneCell">
    <xdr:from>
      <xdr:col>1</xdr:col>
      <xdr:colOff>37673</xdr:colOff>
      <xdr:row>50</xdr:row>
      <xdr:rowOff>151470</xdr:rowOff>
    </xdr:from>
    <xdr:to>
      <xdr:col>50</xdr:col>
      <xdr:colOff>119305</xdr:colOff>
      <xdr:row>123</xdr:row>
      <xdr:rowOff>63499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5A8C7B0-712A-2578-D948-E7ABCE084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2923" y="12237637"/>
          <a:ext cx="8886965" cy="11500779"/>
        </a:xfrm>
        <a:prstGeom prst="rect">
          <a:avLst/>
        </a:prstGeom>
      </xdr:spPr>
    </xdr:pic>
    <xdr:clientData/>
  </xdr:twoCellAnchor>
  <xdr:twoCellAnchor editAs="oneCell">
    <xdr:from>
      <xdr:col>1</xdr:col>
      <xdr:colOff>15781</xdr:colOff>
      <xdr:row>124</xdr:row>
      <xdr:rowOff>54749</xdr:rowOff>
    </xdr:from>
    <xdr:to>
      <xdr:col>51</xdr:col>
      <xdr:colOff>1374</xdr:colOff>
      <xdr:row>197</xdr:row>
      <xdr:rowOff>116415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AA5D75F-C247-2FB8-5423-999515902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1031" y="23888416"/>
          <a:ext cx="9002593" cy="11650416"/>
        </a:xfrm>
        <a:prstGeom prst="rect">
          <a:avLst/>
        </a:prstGeom>
      </xdr:spPr>
    </xdr:pic>
    <xdr:clientData/>
  </xdr:twoCellAnchor>
  <xdr:twoCellAnchor editAs="oneCell">
    <xdr:from>
      <xdr:col>0</xdr:col>
      <xdr:colOff>88332</xdr:colOff>
      <xdr:row>198</xdr:row>
      <xdr:rowOff>67166</xdr:rowOff>
    </xdr:from>
    <xdr:to>
      <xdr:col>50</xdr:col>
      <xdr:colOff>156213</xdr:colOff>
      <xdr:row>271</xdr:row>
      <xdr:rowOff>84665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2B5104B-C907-C0F4-5A4E-58D53DDF2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8332" y="35648333"/>
          <a:ext cx="8968464" cy="11606249"/>
        </a:xfrm>
        <a:prstGeom prst="rect">
          <a:avLst/>
        </a:prstGeom>
      </xdr:spPr>
    </xdr:pic>
    <xdr:clientData/>
  </xdr:twoCellAnchor>
  <xdr:twoCellAnchor editAs="oneCell">
    <xdr:from>
      <xdr:col>3</xdr:col>
      <xdr:colOff>74082</xdr:colOff>
      <xdr:row>272</xdr:row>
      <xdr:rowOff>74083</xdr:rowOff>
    </xdr:from>
    <xdr:to>
      <xdr:col>49</xdr:col>
      <xdr:colOff>10583</xdr:colOff>
      <xdr:row>344</xdr:row>
      <xdr:rowOff>112710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FC436D0-FFA5-2687-B257-3A33E46EF9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44" t="1789" r="5076" b="3414"/>
        <a:stretch>
          <a:fillRect/>
        </a:stretch>
      </xdr:blipFill>
      <xdr:spPr>
        <a:xfrm>
          <a:off x="444499" y="47402750"/>
          <a:ext cx="8276167" cy="11468627"/>
        </a:xfrm>
        <a:prstGeom prst="rect">
          <a:avLst/>
        </a:prstGeom>
      </xdr:spPr>
    </xdr:pic>
    <xdr:clientData/>
  </xdr:twoCellAnchor>
  <xdr:oneCellAnchor>
    <xdr:from>
      <xdr:col>31</xdr:col>
      <xdr:colOff>76200</xdr:colOff>
      <xdr:row>43</xdr:row>
      <xdr:rowOff>38100</xdr:rowOff>
    </xdr:from>
    <xdr:ext cx="460863" cy="219075"/>
    <xdr:sp macro="" textlink="">
      <xdr:nvSpPr>
        <xdr:cNvPr id="5" name="Option Button 37" hidden="1">
          <a:extLst>
            <a:ext uri="{63B3BB69-23CF-44E3-9099-C40C66FF867C}">
              <a14:compatExt xmlns:a14="http://schemas.microsoft.com/office/drawing/2010/main" spid="_x0000_s6181"/>
            </a:ext>
            <a:ext uri="{FF2B5EF4-FFF2-40B4-BE49-F238E27FC236}">
              <a16:creationId xmlns:a16="http://schemas.microsoft.com/office/drawing/2014/main" id="{3AF6B05B-662E-4871-9A20-5F14DC37BE42}"/>
            </a:ext>
          </a:extLst>
        </xdr:cNvPr>
        <xdr:cNvSpPr/>
      </xdr:nvSpPr>
      <xdr:spPr bwMode="auto">
        <a:xfrm>
          <a:off x="5476875" y="10448925"/>
          <a:ext cx="460863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YES</a:t>
          </a:r>
        </a:p>
      </xdr:txBody>
    </xdr:sp>
    <xdr:clientData/>
  </xdr:oneCellAnchor>
  <xdr:oneCellAnchor>
    <xdr:from>
      <xdr:col>33</xdr:col>
      <xdr:colOff>200025</xdr:colOff>
      <xdr:row>43</xdr:row>
      <xdr:rowOff>38100</xdr:rowOff>
    </xdr:from>
    <xdr:ext cx="479914" cy="219075"/>
    <xdr:sp macro="" textlink="">
      <xdr:nvSpPr>
        <xdr:cNvPr id="18" name="Option Button 38" hidden="1">
          <a:extLst>
            <a:ext uri="{63B3BB69-23CF-44E3-9099-C40C66FF867C}">
              <a14:compatExt xmlns:a14="http://schemas.microsoft.com/office/drawing/2010/main" spid="_x0000_s6182"/>
            </a:ext>
            <a:ext uri="{FF2B5EF4-FFF2-40B4-BE49-F238E27FC236}">
              <a16:creationId xmlns:a16="http://schemas.microsoft.com/office/drawing/2014/main" id="{3235ADBB-0C60-4716-8C2E-68B37A240ACA}"/>
            </a:ext>
          </a:extLst>
        </xdr:cNvPr>
        <xdr:cNvSpPr/>
      </xdr:nvSpPr>
      <xdr:spPr bwMode="auto">
        <a:xfrm>
          <a:off x="5962650" y="10448925"/>
          <a:ext cx="479914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NO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42</xdr:row>
          <xdr:rowOff>200025</xdr:rowOff>
        </xdr:from>
        <xdr:to>
          <xdr:col>33</xdr:col>
          <xdr:colOff>95250</xdr:colOff>
          <xdr:row>43</xdr:row>
          <xdr:rowOff>209550</xdr:rowOff>
        </xdr:to>
        <xdr:sp macro="" textlink="">
          <xdr:nvSpPr>
            <xdr:cNvPr id="11288" name="Option Button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2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42</xdr:row>
          <xdr:rowOff>200025</xdr:rowOff>
        </xdr:from>
        <xdr:to>
          <xdr:col>37</xdr:col>
          <xdr:colOff>0</xdr:colOff>
          <xdr:row>43</xdr:row>
          <xdr:rowOff>209550</xdr:rowOff>
        </xdr:to>
        <xdr:sp macro="" textlink="">
          <xdr:nvSpPr>
            <xdr:cNvPr id="11289" name="Option Button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2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137586</xdr:colOff>
      <xdr:row>28</xdr:row>
      <xdr:rowOff>119584</xdr:rowOff>
    </xdr:from>
    <xdr:to>
      <xdr:col>17</xdr:col>
      <xdr:colOff>25399</xdr:colOff>
      <xdr:row>29</xdr:row>
      <xdr:rowOff>268816</xdr:rowOff>
    </xdr:to>
    <xdr:sp macro="" textlink="">
      <xdr:nvSpPr>
        <xdr:cNvPr id="22" name="Hexagon 21">
          <a:extLst>
            <a:ext uri="{FF2B5EF4-FFF2-40B4-BE49-F238E27FC236}">
              <a16:creationId xmlns:a16="http://schemas.microsoft.com/office/drawing/2014/main" id="{4FDF0430-F8DC-4C0D-B9C4-9B38BA4EFA73}"/>
            </a:ext>
          </a:extLst>
        </xdr:cNvPr>
        <xdr:cNvSpPr/>
      </xdr:nvSpPr>
      <xdr:spPr>
        <a:xfrm>
          <a:off x="2222503" y="7009334"/>
          <a:ext cx="501646" cy="339732"/>
        </a:xfrm>
        <a:prstGeom prst="hexagon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/>
            <a:t>4F</a:t>
          </a:r>
        </a:p>
      </xdr:txBody>
    </xdr:sp>
    <xdr:clientData/>
  </xdr:twoCellAnchor>
  <xdr:twoCellAnchor>
    <xdr:from>
      <xdr:col>37</xdr:col>
      <xdr:colOff>57153</xdr:colOff>
      <xdr:row>26</xdr:row>
      <xdr:rowOff>271984</xdr:rowOff>
    </xdr:from>
    <xdr:to>
      <xdr:col>39</xdr:col>
      <xdr:colOff>8465</xdr:colOff>
      <xdr:row>28</xdr:row>
      <xdr:rowOff>29633</xdr:rowOff>
    </xdr:to>
    <xdr:sp macro="" textlink="">
      <xdr:nvSpPr>
        <xdr:cNvPr id="24" name="Hexagon 23">
          <a:extLst>
            <a:ext uri="{FF2B5EF4-FFF2-40B4-BE49-F238E27FC236}">
              <a16:creationId xmlns:a16="http://schemas.microsoft.com/office/drawing/2014/main" id="{2F9469DA-42DC-4E86-907D-B94073BB6E95}"/>
            </a:ext>
          </a:extLst>
        </xdr:cNvPr>
        <xdr:cNvSpPr/>
      </xdr:nvSpPr>
      <xdr:spPr>
        <a:xfrm>
          <a:off x="6481236" y="6579651"/>
          <a:ext cx="501646" cy="339732"/>
        </a:xfrm>
        <a:prstGeom prst="hexagon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/>
            <a:t>4G</a:t>
          </a:r>
        </a:p>
      </xdr:txBody>
    </xdr:sp>
    <xdr:clientData/>
  </xdr:twoCellAnchor>
  <xdr:twoCellAnchor editAs="oneCell">
    <xdr:from>
      <xdr:col>0</xdr:col>
      <xdr:colOff>42591</xdr:colOff>
      <xdr:row>345</xdr:row>
      <xdr:rowOff>104983</xdr:rowOff>
    </xdr:from>
    <xdr:to>
      <xdr:col>51</xdr:col>
      <xdr:colOff>15066</xdr:colOff>
      <xdr:row>417</xdr:row>
      <xdr:rowOff>158748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4F6CA65-5226-4C97-96B0-90FBFEF28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4" b="1134"/>
        <a:stretch/>
      </xdr:blipFill>
      <xdr:spPr>
        <a:xfrm>
          <a:off x="42591" y="59022400"/>
          <a:ext cx="9084725" cy="11483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38</xdr:row>
      <xdr:rowOff>123825</xdr:rowOff>
    </xdr:from>
    <xdr:to>
      <xdr:col>1</xdr:col>
      <xdr:colOff>733425</xdr:colOff>
      <xdr:row>39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9964A74-77D4-E442-A4AA-7CB1381F03DF}"/>
            </a:ext>
          </a:extLst>
        </xdr:cNvPr>
        <xdr:cNvSpPr/>
      </xdr:nvSpPr>
      <xdr:spPr>
        <a:xfrm>
          <a:off x="428625" y="7362825"/>
          <a:ext cx="1066800" cy="1143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oneCellAnchor>
    <xdr:from>
      <xdr:col>0</xdr:col>
      <xdr:colOff>692993</xdr:colOff>
      <xdr:row>14</xdr:row>
      <xdr:rowOff>148159</xdr:rowOff>
    </xdr:from>
    <xdr:ext cx="6165949" cy="22526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6A86877-3BD8-311B-CE80-DC9B993DF999}"/>
            </a:ext>
          </a:extLst>
        </xdr:cNvPr>
        <xdr:cNvSpPr/>
      </xdr:nvSpPr>
      <xdr:spPr>
        <a:xfrm rot="19318936">
          <a:off x="692993" y="2815159"/>
          <a:ext cx="6165949" cy="22526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3800" b="1" cap="none" spc="0" baseline="0">
              <a:ln w="10160">
                <a:solidFill>
                  <a:srgbClr val="FF0000">
                    <a:alpha val="35000"/>
                  </a:srgbClr>
                </a:soli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SAMPLE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7C9FBB-D554-45A8-AB28-8ED726A4B5F3}" name="Funds" displayName="Funds" ref="I1:J241" totalsRowShown="0" headerRowDxfId="51" dataDxfId="49" headerRowBorderDxfId="50" tableBorderDxfId="48" headerRowCellStyle="Normal 3">
  <tableColumns count="2">
    <tableColumn id="1" xr3:uid="{3391303E-ECD3-4B91-9A5D-2E40B0B893D8}" name="Fund Numbers" dataDxfId="47" dataCellStyle="Normal 3"/>
    <tableColumn id="2" xr3:uid="{5B8C9D40-8AA1-4B0A-99DC-29EFE260F974}" name="Column1" dataDxfId="46" dataCellStyle="Normal 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8535A4-1B9F-412D-8FDD-BE35DB93073E}" name="Functions4" displayName="Functions4" ref="L1:N492" totalsRowShown="0" headerRowDxfId="45" dataDxfId="43" headerRowBorderDxfId="44" tableBorderDxfId="42" totalsRowBorderDxfId="41">
  <sortState xmlns:xlrd2="http://schemas.microsoft.com/office/spreadsheetml/2017/richdata2" ref="L2:N475">
    <sortCondition ref="L3:L475"/>
  </sortState>
  <tableColumns count="3">
    <tableColumn id="1" xr3:uid="{7CA44744-7D1C-496F-BC2C-4C370998DFC1}" name="Acct Type" dataDxfId="40" dataCellStyle="Normal 3"/>
    <tableColumn id="2" xr3:uid="{8F17B712-4F9D-4BEC-909E-634B77CE520F}" name="Function Code" dataDxfId="39" dataCellStyle="Normal 3"/>
    <tableColumn id="3" xr3:uid="{9E0652D9-7FE4-4846-A5D7-5254F8701756}" name="Appr   Code" dataDxfId="38" dataCellStyle="Normal 3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3C730D6-FCD3-444F-9B98-A4FC73C378E9}">
  <we:reference id="61bcc63f-b860-4280-8280-3e4fb5ea7726" version="1.3.0.0" store="EXCatalog" storeType="EXCatalog"/>
  <we:alternateReferences>
    <we:reference id="WA104379629" version="1.3.0.0" store="en-US" storeType="OMEX"/>
  </we:alternateReferences>
  <we:properties>
    <we:property name="Features" value="{&quot;LogDomEvents&quot;:false,&quot;LogTelemetry&quot;:false,&quot;ResourceHeadersRefresh&quot;:true}"/>
    <we:property name="RuntimeConfig" value="{&quot;HostName&quot;:&quot;https://bids.gfmis-guam.com/&quot;,&quot;Applets&quot;:{&quot;Microsoft.Dynamics.Platform.Integration.Office.DataConnectorApplet&quot;:{&quot;DataOptions&quot;:{&quot;AutoSizeColumns&quot;:true,&quot;RefreshOnOpen&quot;:true,&quot;CellRefreshLimit&quot;:1000000,&quot;ConfirmPublishOnCreate&quot;:false,&quot;ConfirmPublishOnUpdate&quot;:false,&quot;ConfirmPublishOnDelete&quot;:true,&quot;PublishSequentially&quot;:true,&quot;EnableDesign&quot;:true,&quot;EnablePublishOrder&quot;:false,&quot;EnvironmentPublishBatchLimit&quot;:100,&quot;WorkbookPublishBatchLimit&quot;:100},&quot;Bindings&quot;:[],&quot;SectionBindings&quot;:[],&quot;LabelBindings&quot;:[],&quot;ValueBindings&quot;:[],&quot;Entities&quot;:[],&quot;UnboundLabelBindings&quot;:[]}},&quot;ActiveAppletId&quot;:&quot;Microsoft.Dynamics.Platform.Integration.Office.DataConnectorApplet&quot;,&quot;Language&quot;:&quot;EN&quot;,&quot;DocumentId&quot;:&quot;2ba84b3d-df25-4b70-9d79-4f9e63f826b7&quot;,&quot;DateCreated&quot;:&quot;2024-04-14T22:15:25.350Z&quot;,&quot;GenerationActivityId&quot;:&quot;&quot;,&quot;Headers&quot;:{}}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3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28" Type="http://schemas.openxmlformats.org/officeDocument/2006/relationships/ctrlProp" Target="../ctrlProps/ctrlProp50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Relationship Id="rId27" Type="http://schemas.openxmlformats.org/officeDocument/2006/relationships/ctrlProp" Target="../ctrlProps/ctrlProp4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BC63"/>
  <sheetViews>
    <sheetView showGridLines="0" zoomScaleNormal="100" zoomScaleSheetLayoutView="100" workbookViewId="0">
      <selection activeCell="A43" sqref="A43:L43"/>
    </sheetView>
  </sheetViews>
  <sheetFormatPr defaultColWidth="5.77734375" defaultRowHeight="12.75"/>
  <cols>
    <col min="1" max="1" width="1.44140625" style="1" customWidth="1"/>
    <col min="2" max="2" width="1.6640625" style="1" customWidth="1"/>
    <col min="3" max="7" width="1.77734375" style="1" customWidth="1"/>
    <col min="8" max="8" width="2.6640625" style="1" customWidth="1"/>
    <col min="9" max="14" width="1.77734375" style="1" customWidth="1"/>
    <col min="15" max="15" width="2.21875" style="1" customWidth="1"/>
    <col min="16" max="22" width="1.77734375" style="1" customWidth="1"/>
    <col min="23" max="23" width="2.44140625" style="1" customWidth="1"/>
    <col min="24" max="25" width="3.44140625" style="1" customWidth="1"/>
    <col min="26" max="26" width="2.6640625" style="1" customWidth="1"/>
    <col min="27" max="28" width="1.77734375" style="1" customWidth="1"/>
    <col min="29" max="29" width="2.21875" style="1" customWidth="1"/>
    <col min="30" max="30" width="2.77734375" style="1" customWidth="1"/>
    <col min="31" max="36" width="1.77734375" style="1" customWidth="1"/>
    <col min="37" max="37" width="2.77734375" style="1" customWidth="1"/>
    <col min="38" max="40" width="1.77734375" style="1" customWidth="1"/>
    <col min="41" max="42" width="2.33203125" style="1" customWidth="1"/>
    <col min="43" max="43" width="1" style="1" customWidth="1"/>
    <col min="44" max="44" width="1.77734375" style="1" customWidth="1"/>
    <col min="45" max="47" width="2.77734375" style="1" customWidth="1"/>
    <col min="48" max="16384" width="5.77734375" style="1"/>
  </cols>
  <sheetData>
    <row r="1" spans="1:47" ht="18">
      <c r="A1" s="454" t="s">
        <v>0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5"/>
      <c r="AP1" s="455"/>
      <c r="AQ1" s="455"/>
      <c r="AR1" s="455"/>
      <c r="AS1" s="455"/>
      <c r="AT1" s="455"/>
      <c r="AU1" s="456"/>
    </row>
    <row r="2" spans="1:47" ht="8.1" customHeight="1">
      <c r="A2" s="457"/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  <c r="AD2" s="458"/>
      <c r="AE2" s="458"/>
      <c r="AF2" s="458"/>
      <c r="AG2" s="458"/>
      <c r="AH2" s="458"/>
      <c r="AI2" s="458"/>
      <c r="AJ2" s="458"/>
      <c r="AK2" s="458"/>
      <c r="AL2" s="458"/>
      <c r="AM2" s="458"/>
      <c r="AN2" s="458"/>
      <c r="AO2" s="458"/>
      <c r="AP2" s="458"/>
      <c r="AQ2" s="458"/>
      <c r="AR2" s="458"/>
      <c r="AS2" s="458"/>
      <c r="AT2" s="458"/>
      <c r="AU2" s="459"/>
    </row>
    <row r="3" spans="1:47" ht="16.5" customHeight="1">
      <c r="A3" s="188"/>
      <c r="B3" s="206" t="s">
        <v>1</v>
      </c>
      <c r="C3" s="206"/>
      <c r="D3" s="206"/>
      <c r="E3" s="206"/>
      <c r="F3" s="206"/>
      <c r="G3" s="206"/>
      <c r="H3" s="206"/>
      <c r="I3" s="434" t="s">
        <v>2</v>
      </c>
      <c r="J3" s="434"/>
      <c r="K3" s="434"/>
      <c r="L3" s="434"/>
      <c r="M3" s="434"/>
      <c r="N3" s="434"/>
      <c r="O3" s="434"/>
      <c r="P3" s="434"/>
      <c r="Q3" s="434"/>
      <c r="R3" s="434"/>
      <c r="S3" s="434"/>
      <c r="T3" s="434"/>
      <c r="U3" s="434"/>
      <c r="V3" s="434"/>
      <c r="W3" s="434"/>
      <c r="X3" s="434"/>
      <c r="Y3" s="434"/>
      <c r="Z3" s="434"/>
      <c r="AA3" s="434"/>
      <c r="AB3" s="434"/>
      <c r="AC3" s="434"/>
      <c r="AD3" s="434"/>
      <c r="AE3" s="434"/>
      <c r="AF3" s="434"/>
      <c r="AG3" s="434"/>
      <c r="AH3" s="434"/>
      <c r="AI3" s="434"/>
      <c r="AJ3" s="434"/>
      <c r="AK3" s="434"/>
      <c r="AL3" s="434"/>
      <c r="AM3" s="434"/>
      <c r="AN3" s="434"/>
      <c r="AO3" s="434"/>
      <c r="AP3" s="434"/>
      <c r="AQ3" s="434"/>
      <c r="AR3" s="434"/>
      <c r="AS3" s="434"/>
      <c r="AT3" s="434"/>
      <c r="AU3" s="189"/>
    </row>
    <row r="4" spans="1:47" ht="16.5" customHeight="1">
      <c r="A4" s="188"/>
      <c r="B4" s="206" t="s">
        <v>3</v>
      </c>
      <c r="C4" s="206"/>
      <c r="D4" s="206"/>
      <c r="E4" s="206"/>
      <c r="F4" s="206"/>
      <c r="G4" s="206"/>
      <c r="H4" s="206"/>
      <c r="I4" s="434" t="s">
        <v>4</v>
      </c>
      <c r="J4" s="434"/>
      <c r="K4" s="434"/>
      <c r="L4" s="434"/>
      <c r="M4" s="434"/>
      <c r="N4" s="434"/>
      <c r="O4" s="434"/>
      <c r="P4" s="434"/>
      <c r="Q4" s="434"/>
      <c r="R4" s="434"/>
      <c r="S4" s="434"/>
      <c r="T4" s="434"/>
      <c r="U4" s="434"/>
      <c r="V4" s="434"/>
      <c r="W4" s="434"/>
      <c r="X4" s="434"/>
      <c r="Y4" s="434"/>
      <c r="Z4" s="434"/>
      <c r="AA4" s="434"/>
      <c r="AB4" s="434"/>
      <c r="AC4" s="434"/>
      <c r="AD4" s="434"/>
      <c r="AE4" s="434"/>
      <c r="AF4" s="434"/>
      <c r="AG4" s="434"/>
      <c r="AH4" s="434"/>
      <c r="AI4" s="434"/>
      <c r="AJ4" s="434"/>
      <c r="AK4" s="434"/>
      <c r="AL4" s="434"/>
      <c r="AM4" s="434"/>
      <c r="AN4" s="434"/>
      <c r="AO4" s="434"/>
      <c r="AP4" s="434"/>
      <c r="AQ4" s="434"/>
      <c r="AR4" s="434"/>
      <c r="AS4" s="434"/>
      <c r="AT4" s="434"/>
      <c r="AU4" s="189"/>
    </row>
    <row r="5" spans="1:47" ht="18" customHeight="1">
      <c r="A5" s="188"/>
      <c r="B5" s="206" t="s">
        <v>5</v>
      </c>
      <c r="C5" s="206"/>
      <c r="D5" s="206"/>
      <c r="E5" s="206"/>
      <c r="F5" s="206"/>
      <c r="G5" s="206"/>
      <c r="H5" s="206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0"/>
      <c r="U5" s="450"/>
      <c r="V5" s="450"/>
      <c r="W5" s="450"/>
      <c r="X5" s="450"/>
      <c r="Y5" s="450"/>
      <c r="Z5" s="450"/>
      <c r="AA5" s="450"/>
      <c r="AB5" s="450"/>
      <c r="AC5" s="450"/>
      <c r="AD5" s="450"/>
      <c r="AE5" s="450"/>
      <c r="AF5" s="450"/>
      <c r="AG5" s="450"/>
      <c r="AH5" s="450"/>
      <c r="AI5" s="450"/>
      <c r="AJ5" s="450"/>
      <c r="AK5" s="450"/>
      <c r="AL5" s="450"/>
      <c r="AM5" s="450"/>
      <c r="AN5" s="450"/>
      <c r="AO5" s="450"/>
      <c r="AP5" s="450"/>
      <c r="AQ5" s="450"/>
      <c r="AR5" s="450"/>
      <c r="AS5" s="450"/>
      <c r="AT5" s="450"/>
      <c r="AU5" s="189"/>
    </row>
    <row r="6" spans="1:47" ht="18" customHeight="1">
      <c r="A6" s="188"/>
      <c r="B6" s="206"/>
      <c r="C6" s="206"/>
      <c r="D6" s="206"/>
      <c r="E6" s="206"/>
      <c r="F6" s="206"/>
      <c r="G6" s="206"/>
      <c r="H6" s="206"/>
      <c r="I6" s="451" t="s">
        <v>6</v>
      </c>
      <c r="J6" s="451"/>
      <c r="K6" s="451"/>
      <c r="L6" s="451"/>
      <c r="M6" s="451"/>
      <c r="N6" s="451"/>
      <c r="O6" s="451"/>
      <c r="P6" s="451"/>
      <c r="Q6" s="451"/>
      <c r="R6" s="452"/>
      <c r="S6" s="452"/>
      <c r="T6" s="452"/>
      <c r="U6" s="452"/>
      <c r="V6" s="452"/>
      <c r="W6" s="452"/>
      <c r="X6" s="452"/>
      <c r="Y6" s="452"/>
      <c r="Z6" s="452"/>
      <c r="AA6" s="452"/>
      <c r="AB6" s="452"/>
      <c r="AC6" s="452"/>
      <c r="AD6" s="452"/>
      <c r="AE6" s="452"/>
      <c r="AF6" s="452"/>
      <c r="AG6" s="452"/>
      <c r="AH6" s="452"/>
      <c r="AI6" s="451" t="s">
        <v>7</v>
      </c>
      <c r="AJ6" s="451"/>
      <c r="AK6" s="451"/>
      <c r="AL6" s="451"/>
      <c r="AM6" s="451"/>
      <c r="AN6" s="451"/>
      <c r="AO6" s="453"/>
      <c r="AP6" s="453"/>
      <c r="AQ6" s="453"/>
      <c r="AR6" s="453"/>
      <c r="AS6" s="453"/>
      <c r="AT6" s="453"/>
      <c r="AU6" s="189"/>
    </row>
    <row r="7" spans="1:47" ht="18" customHeight="1">
      <c r="A7" s="188"/>
      <c r="B7" s="354" t="s">
        <v>8</v>
      </c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355"/>
      <c r="AE7" s="355"/>
      <c r="AF7" s="355"/>
      <c r="AG7" s="355"/>
      <c r="AH7" s="355"/>
      <c r="AI7" s="355"/>
      <c r="AJ7" s="356"/>
      <c r="AK7" s="356"/>
      <c r="AL7" s="356"/>
      <c r="AM7" s="356"/>
      <c r="AN7" s="356"/>
      <c r="AO7" s="356"/>
      <c r="AP7" s="356"/>
      <c r="AQ7" s="356"/>
      <c r="AR7" s="356"/>
      <c r="AS7" s="356"/>
      <c r="AT7" s="356"/>
      <c r="AU7" s="189"/>
    </row>
    <row r="8" spans="1:47" ht="8.1" customHeight="1" thickBot="1">
      <c r="A8" s="447"/>
      <c r="B8" s="448"/>
      <c r="C8" s="448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48"/>
      <c r="O8" s="448"/>
      <c r="P8" s="448"/>
      <c r="Q8" s="448"/>
      <c r="R8" s="448"/>
      <c r="S8" s="448"/>
      <c r="T8" s="448"/>
      <c r="U8" s="448"/>
      <c r="V8" s="448"/>
      <c r="W8" s="448"/>
      <c r="X8" s="448"/>
      <c r="Y8" s="448"/>
      <c r="Z8" s="448"/>
      <c r="AA8" s="448"/>
      <c r="AB8" s="448"/>
      <c r="AC8" s="448"/>
      <c r="AD8" s="448"/>
      <c r="AE8" s="448"/>
      <c r="AF8" s="448"/>
      <c r="AG8" s="448"/>
      <c r="AH8" s="448"/>
      <c r="AI8" s="448"/>
      <c r="AJ8" s="448"/>
      <c r="AK8" s="448"/>
      <c r="AL8" s="448"/>
      <c r="AM8" s="448"/>
      <c r="AN8" s="448"/>
      <c r="AO8" s="448"/>
      <c r="AP8" s="448"/>
      <c r="AQ8" s="448"/>
      <c r="AR8" s="448"/>
      <c r="AS8" s="448"/>
      <c r="AT8" s="448"/>
      <c r="AU8" s="449"/>
    </row>
    <row r="9" spans="1:47" ht="13.5" customHeight="1">
      <c r="A9" s="431" t="s">
        <v>9</v>
      </c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2"/>
      <c r="R9" s="432"/>
      <c r="S9" s="432"/>
      <c r="T9" s="432"/>
      <c r="U9" s="432"/>
      <c r="V9" s="432"/>
      <c r="W9" s="432"/>
      <c r="X9" s="432"/>
      <c r="Y9" s="432"/>
      <c r="Z9" s="432"/>
      <c r="AA9" s="432"/>
      <c r="AB9" s="432"/>
      <c r="AC9" s="432"/>
      <c r="AD9" s="432"/>
      <c r="AE9" s="432"/>
      <c r="AF9" s="432"/>
      <c r="AG9" s="432"/>
      <c r="AH9" s="432"/>
      <c r="AI9" s="432"/>
      <c r="AJ9" s="432"/>
      <c r="AK9" s="432"/>
      <c r="AL9" s="432"/>
      <c r="AM9" s="432"/>
      <c r="AN9" s="432"/>
      <c r="AO9" s="432"/>
      <c r="AP9" s="432"/>
      <c r="AQ9" s="432"/>
      <c r="AR9" s="432"/>
      <c r="AS9" s="432"/>
      <c r="AT9" s="432"/>
      <c r="AU9" s="433"/>
    </row>
    <row r="10" spans="1:47" ht="8.1" customHeight="1">
      <c r="A10" s="424"/>
      <c r="B10" s="434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434"/>
      <c r="AA10" s="434"/>
      <c r="AB10" s="434"/>
      <c r="AC10" s="434"/>
      <c r="AD10" s="434"/>
      <c r="AE10" s="434"/>
      <c r="AF10" s="434"/>
      <c r="AG10" s="434"/>
      <c r="AH10" s="434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5"/>
    </row>
    <row r="11" spans="1:47" ht="15" customHeight="1">
      <c r="A11" s="188"/>
      <c r="B11" s="190"/>
      <c r="C11" s="426"/>
      <c r="D11" s="427"/>
      <c r="E11" s="2" t="s">
        <v>10</v>
      </c>
      <c r="S11" s="426"/>
      <c r="T11" s="427"/>
      <c r="U11" s="2" t="s">
        <v>11</v>
      </c>
      <c r="Z11" s="190"/>
      <c r="AF11" s="426"/>
      <c r="AG11" s="427"/>
      <c r="AH11" s="2" t="s">
        <v>12</v>
      </c>
      <c r="AU11" s="189"/>
    </row>
    <row r="12" spans="1:47" ht="8.1" customHeight="1">
      <c r="A12" s="188"/>
      <c r="AU12" s="189"/>
    </row>
    <row r="13" spans="1:47">
      <c r="A13" s="188"/>
      <c r="B13" s="190"/>
      <c r="C13" s="426"/>
      <c r="D13" s="427"/>
      <c r="E13" s="2" t="s">
        <v>13</v>
      </c>
      <c r="S13" s="426"/>
      <c r="T13" s="427"/>
      <c r="U13" s="2" t="s">
        <v>14</v>
      </c>
      <c r="Z13" s="190"/>
      <c r="AF13" s="426"/>
      <c r="AG13" s="427"/>
      <c r="AH13" s="2" t="s">
        <v>15</v>
      </c>
      <c r="AU13" s="189"/>
    </row>
    <row r="14" spans="1:47" ht="8.1" customHeight="1">
      <c r="A14" s="188"/>
      <c r="AU14" s="189"/>
    </row>
    <row r="15" spans="1:47">
      <c r="A15" s="188"/>
      <c r="B15" s="190"/>
      <c r="C15" s="426"/>
      <c r="D15" s="427"/>
      <c r="E15" s="2" t="s">
        <v>16</v>
      </c>
      <c r="S15" s="426"/>
      <c r="T15" s="427"/>
      <c r="U15" s="2" t="s">
        <v>17</v>
      </c>
      <c r="Z15" s="190"/>
      <c r="AF15" s="426"/>
      <c r="AG15" s="427"/>
      <c r="AH15" s="2" t="s">
        <v>18</v>
      </c>
      <c r="AU15" s="189"/>
    </row>
    <row r="16" spans="1:47" ht="8.1" customHeight="1">
      <c r="A16" s="188"/>
      <c r="AU16" s="189"/>
    </row>
    <row r="17" spans="1:47" ht="15" customHeight="1">
      <c r="A17" s="188"/>
      <c r="B17" s="190"/>
      <c r="C17" s="426"/>
      <c r="D17" s="427"/>
      <c r="E17" s="2" t="s">
        <v>19</v>
      </c>
      <c r="S17" s="426"/>
      <c r="T17" s="427"/>
      <c r="U17" s="2" t="s">
        <v>20</v>
      </c>
      <c r="Z17" s="190"/>
      <c r="AF17" s="426"/>
      <c r="AG17" s="427"/>
      <c r="AH17" s="2" t="s">
        <v>21</v>
      </c>
      <c r="AN17" s="430"/>
      <c r="AO17" s="430"/>
      <c r="AP17" s="430"/>
      <c r="AQ17" s="430"/>
      <c r="AR17" s="430"/>
      <c r="AS17" s="430"/>
      <c r="AT17" s="430"/>
      <c r="AU17" s="189"/>
    </row>
    <row r="18" spans="1:47" ht="18" customHeight="1">
      <c r="A18" s="188"/>
      <c r="V18" s="1" t="s">
        <v>22</v>
      </c>
      <c r="AH18" s="430"/>
      <c r="AI18" s="430"/>
      <c r="AJ18" s="430"/>
      <c r="AK18" s="430"/>
      <c r="AL18" s="430"/>
      <c r="AM18" s="430"/>
      <c r="AN18" s="430"/>
      <c r="AO18" s="430"/>
      <c r="AP18" s="430"/>
      <c r="AQ18" s="430"/>
      <c r="AR18" s="430"/>
      <c r="AS18" s="430"/>
      <c r="AT18" s="430"/>
      <c r="AU18" s="189"/>
    </row>
    <row r="19" spans="1:47" ht="12" customHeight="1" thickBot="1">
      <c r="A19" s="447"/>
      <c r="B19" s="448"/>
      <c r="C19" s="448"/>
      <c r="D19" s="448"/>
      <c r="E19" s="448"/>
      <c r="F19" s="448"/>
      <c r="G19" s="448"/>
      <c r="H19" s="448"/>
      <c r="I19" s="448"/>
      <c r="J19" s="448"/>
      <c r="K19" s="448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48"/>
      <c r="AD19" s="448"/>
      <c r="AE19" s="448"/>
      <c r="AF19" s="448"/>
      <c r="AG19" s="448"/>
      <c r="AH19" s="448"/>
      <c r="AI19" s="448"/>
      <c r="AJ19" s="448"/>
      <c r="AK19" s="448"/>
      <c r="AL19" s="448"/>
      <c r="AM19" s="448"/>
      <c r="AN19" s="448"/>
      <c r="AO19" s="448"/>
      <c r="AP19" s="448"/>
      <c r="AQ19" s="448"/>
      <c r="AR19" s="448"/>
      <c r="AS19" s="448"/>
      <c r="AT19" s="448"/>
      <c r="AU19" s="449"/>
    </row>
    <row r="20" spans="1:47" ht="13.5" customHeight="1">
      <c r="A20" s="431" t="s">
        <v>23</v>
      </c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32"/>
      <c r="AK20" s="432"/>
      <c r="AL20" s="432"/>
      <c r="AM20" s="432"/>
      <c r="AN20" s="432"/>
      <c r="AO20" s="432"/>
      <c r="AP20" s="432"/>
      <c r="AQ20" s="432"/>
      <c r="AR20" s="432"/>
      <c r="AS20" s="432"/>
      <c r="AT20" s="432"/>
      <c r="AU20" s="433"/>
    </row>
    <row r="21" spans="1:47" ht="8.1" customHeight="1">
      <c r="A21" s="439"/>
      <c r="B21" s="440"/>
      <c r="C21" s="440"/>
      <c r="D21" s="440"/>
      <c r="E21" s="440"/>
      <c r="F21" s="440"/>
      <c r="G21" s="440"/>
      <c r="H21" s="440"/>
      <c r="I21" s="440"/>
      <c r="J21" s="440"/>
      <c r="K21" s="440"/>
      <c r="L21" s="440"/>
      <c r="M21" s="440"/>
      <c r="N21" s="440"/>
      <c r="O21" s="440"/>
      <c r="P21" s="440"/>
      <c r="Q21" s="440"/>
      <c r="R21" s="440"/>
      <c r="S21" s="440"/>
      <c r="T21" s="440"/>
      <c r="U21" s="440"/>
      <c r="V21" s="440"/>
      <c r="W21" s="440"/>
      <c r="X21" s="440"/>
      <c r="Y21" s="440"/>
      <c r="Z21" s="440"/>
      <c r="AA21" s="440"/>
      <c r="AB21" s="440"/>
      <c r="AC21" s="440"/>
      <c r="AD21" s="440"/>
      <c r="AE21" s="440"/>
      <c r="AF21" s="440"/>
      <c r="AG21" s="440"/>
      <c r="AH21" s="440"/>
      <c r="AI21" s="440"/>
      <c r="AJ21" s="440"/>
      <c r="AK21" s="440"/>
      <c r="AL21" s="440"/>
      <c r="AM21" s="441"/>
      <c r="AN21" s="442" t="s">
        <v>24</v>
      </c>
      <c r="AO21" s="443"/>
      <c r="AP21" s="443"/>
      <c r="AQ21" s="443"/>
      <c r="AR21" s="443"/>
      <c r="AS21" s="443"/>
      <c r="AT21" s="444"/>
      <c r="AU21" s="189"/>
    </row>
    <row r="22" spans="1:47" ht="15" customHeight="1">
      <c r="A22" s="424"/>
      <c r="B22" s="425"/>
      <c r="C22" s="426"/>
      <c r="D22" s="427"/>
      <c r="E22" s="428" t="s">
        <v>25</v>
      </c>
      <c r="F22" s="429"/>
      <c r="G22" s="429"/>
      <c r="H22" s="429"/>
      <c r="I22" s="429"/>
      <c r="J22" s="429"/>
      <c r="K22" s="429"/>
      <c r="L22" s="429"/>
      <c r="M22" s="429"/>
      <c r="N22" s="429"/>
      <c r="O22" s="429"/>
      <c r="P22" s="429"/>
      <c r="Q22" s="429"/>
      <c r="S22" s="426"/>
      <c r="T22" s="427"/>
      <c r="U22" s="428" t="s">
        <v>26</v>
      </c>
      <c r="V22" s="429"/>
      <c r="W22" s="429"/>
      <c r="X22" s="429"/>
      <c r="Y22" s="429"/>
      <c r="Z22" s="429"/>
      <c r="AA22" s="429"/>
      <c r="AB22" s="429"/>
      <c r="AC22" s="429"/>
      <c r="AD22" s="429"/>
      <c r="AF22" s="426"/>
      <c r="AG22" s="427"/>
      <c r="AH22" s="2" t="s">
        <v>27</v>
      </c>
      <c r="AN22" s="445" t="s">
        <v>28</v>
      </c>
      <c r="AO22" s="446"/>
      <c r="AP22" s="436" t="s">
        <v>29</v>
      </c>
      <c r="AQ22" s="437"/>
      <c r="AR22" s="438"/>
      <c r="AS22" s="436" t="s">
        <v>30</v>
      </c>
      <c r="AT22" s="438"/>
      <c r="AU22" s="189"/>
    </row>
    <row r="23" spans="1:47" ht="8.1" customHeight="1">
      <c r="A23" s="439"/>
      <c r="B23" s="440"/>
      <c r="C23" s="440"/>
      <c r="D23" s="440"/>
      <c r="E23" s="440"/>
      <c r="F23" s="440"/>
      <c r="G23" s="440"/>
      <c r="H23" s="440"/>
      <c r="I23" s="440"/>
      <c r="J23" s="440"/>
      <c r="K23" s="440"/>
      <c r="L23" s="440"/>
      <c r="M23" s="440"/>
      <c r="N23" s="440"/>
      <c r="O23" s="440"/>
      <c r="P23" s="440"/>
      <c r="Q23" s="440"/>
      <c r="R23" s="440"/>
      <c r="S23" s="440"/>
      <c r="T23" s="440"/>
      <c r="U23" s="440"/>
      <c r="V23" s="440"/>
      <c r="W23" s="440"/>
      <c r="X23" s="440"/>
      <c r="Y23" s="440"/>
      <c r="Z23" s="440"/>
      <c r="AA23" s="440"/>
      <c r="AB23" s="440"/>
      <c r="AC23" s="440"/>
      <c r="AD23" s="440"/>
      <c r="AE23" s="440"/>
      <c r="AF23" s="440"/>
      <c r="AG23" s="440"/>
      <c r="AH23" s="440"/>
      <c r="AI23" s="440"/>
      <c r="AJ23" s="440"/>
      <c r="AK23" s="440"/>
      <c r="AL23" s="440"/>
      <c r="AM23" s="440"/>
      <c r="AN23" s="440"/>
      <c r="AO23" s="440"/>
      <c r="AP23" s="440"/>
      <c r="AQ23" s="440"/>
      <c r="AR23" s="440"/>
      <c r="AS23" s="440"/>
      <c r="AT23" s="440"/>
      <c r="AU23" s="441"/>
    </row>
    <row r="24" spans="1:47" ht="15" customHeight="1">
      <c r="A24" s="424"/>
      <c r="B24" s="425"/>
      <c r="C24" s="426"/>
      <c r="D24" s="427"/>
      <c r="E24" s="428" t="s">
        <v>31</v>
      </c>
      <c r="F24" s="429"/>
      <c r="G24" s="429"/>
      <c r="H24" s="429"/>
      <c r="I24" s="429"/>
      <c r="J24" s="429"/>
      <c r="K24" s="429"/>
      <c r="L24" s="429"/>
      <c r="M24" s="429"/>
      <c r="N24" s="429"/>
      <c r="O24" s="429"/>
      <c r="P24" s="429"/>
      <c r="Q24" s="429"/>
      <c r="S24" s="426"/>
      <c r="T24" s="427"/>
      <c r="U24" s="428" t="s">
        <v>32</v>
      </c>
      <c r="V24" s="429"/>
      <c r="W24" s="429"/>
      <c r="X24" s="429"/>
      <c r="Y24" s="429"/>
      <c r="Z24" s="429"/>
      <c r="AA24" s="429"/>
      <c r="AB24" s="429"/>
      <c r="AC24" s="429"/>
      <c r="AD24" s="429"/>
      <c r="AF24" s="426"/>
      <c r="AG24" s="427"/>
      <c r="AH24" s="428" t="s">
        <v>33</v>
      </c>
      <c r="AI24" s="429"/>
      <c r="AJ24" s="429"/>
      <c r="AK24" s="429"/>
      <c r="AL24" s="429"/>
      <c r="AM24" s="429"/>
      <c r="AN24" s="429"/>
      <c r="AO24" s="429"/>
      <c r="AP24" s="429"/>
      <c r="AQ24" s="429"/>
      <c r="AR24" s="429"/>
      <c r="AS24" s="429"/>
      <c r="AT24" s="429"/>
      <c r="AU24" s="189"/>
    </row>
    <row r="25" spans="1:47" ht="8.1" customHeight="1">
      <c r="A25" s="424"/>
      <c r="B25" s="434"/>
      <c r="C25" s="434"/>
      <c r="D25" s="434"/>
      <c r="E25" s="434"/>
      <c r="F25" s="434"/>
      <c r="G25" s="434"/>
      <c r="H25" s="434"/>
      <c r="I25" s="434"/>
      <c r="J25" s="434"/>
      <c r="K25" s="434"/>
      <c r="L25" s="434"/>
      <c r="M25" s="434"/>
      <c r="N25" s="434"/>
      <c r="O25" s="434"/>
      <c r="P25" s="434"/>
      <c r="Q25" s="434"/>
      <c r="R25" s="434"/>
      <c r="S25" s="434"/>
      <c r="T25" s="434"/>
      <c r="U25" s="434"/>
      <c r="V25" s="434"/>
      <c r="W25" s="434"/>
      <c r="X25" s="434"/>
      <c r="Y25" s="434"/>
      <c r="Z25" s="434"/>
      <c r="AA25" s="434"/>
      <c r="AB25" s="434"/>
      <c r="AC25" s="434"/>
      <c r="AD25" s="434"/>
      <c r="AE25" s="434"/>
      <c r="AF25" s="434"/>
      <c r="AG25" s="434"/>
      <c r="AH25" s="434"/>
      <c r="AI25" s="434"/>
      <c r="AJ25" s="434"/>
      <c r="AK25" s="434"/>
      <c r="AL25" s="434"/>
      <c r="AM25" s="434"/>
      <c r="AN25" s="434"/>
      <c r="AO25" s="434"/>
      <c r="AP25" s="434"/>
      <c r="AQ25" s="434"/>
      <c r="AR25" s="434"/>
      <c r="AS25" s="434"/>
      <c r="AT25" s="434"/>
      <c r="AU25" s="435"/>
    </row>
    <row r="26" spans="1:47" ht="15" customHeight="1">
      <c r="A26" s="424"/>
      <c r="B26" s="425"/>
      <c r="C26" s="426"/>
      <c r="D26" s="427"/>
      <c r="E26" s="428" t="s">
        <v>34</v>
      </c>
      <c r="F26" s="429"/>
      <c r="G26" s="429"/>
      <c r="H26" s="429"/>
      <c r="I26" s="429"/>
      <c r="J26" s="429"/>
      <c r="K26" s="429"/>
      <c r="L26" s="429"/>
      <c r="M26" s="429"/>
      <c r="N26" s="429"/>
      <c r="O26" s="429"/>
      <c r="P26" s="429"/>
      <c r="Q26" s="429"/>
      <c r="S26" s="426"/>
      <c r="T26" s="427"/>
      <c r="U26" s="428" t="s">
        <v>35</v>
      </c>
      <c r="V26" s="429"/>
      <c r="W26" s="429"/>
      <c r="X26" s="429"/>
      <c r="Y26" s="429"/>
      <c r="Z26" s="429"/>
      <c r="AA26" s="429"/>
      <c r="AB26" s="429"/>
      <c r="AC26" s="429"/>
      <c r="AD26" s="429"/>
      <c r="AF26" s="426"/>
      <c r="AG26" s="427"/>
      <c r="AH26" s="428" t="s">
        <v>36</v>
      </c>
      <c r="AI26" s="429"/>
      <c r="AJ26" s="429"/>
      <c r="AK26" s="429"/>
      <c r="AL26" s="429"/>
      <c r="AM26" s="429"/>
      <c r="AN26" s="429"/>
      <c r="AO26" s="429"/>
      <c r="AP26" s="429"/>
      <c r="AQ26" s="429"/>
      <c r="AR26" s="429"/>
      <c r="AS26" s="429"/>
      <c r="AT26" s="429"/>
      <c r="AU26" s="189"/>
    </row>
    <row r="27" spans="1:47" ht="8.1" customHeight="1">
      <c r="A27" s="188"/>
      <c r="AK27" s="3"/>
      <c r="AL27" s="3"/>
      <c r="AM27" s="3"/>
      <c r="AU27" s="189"/>
    </row>
    <row r="28" spans="1:47" ht="15" customHeight="1">
      <c r="A28" s="424"/>
      <c r="B28" s="425"/>
      <c r="C28" s="426"/>
      <c r="D28" s="427"/>
      <c r="E28" s="428" t="s">
        <v>37</v>
      </c>
      <c r="F28" s="429"/>
      <c r="G28" s="429"/>
      <c r="H28" s="429"/>
      <c r="I28" s="429"/>
      <c r="J28" s="429"/>
      <c r="K28" s="429"/>
      <c r="L28" s="429"/>
      <c r="M28" s="429"/>
      <c r="N28" s="429"/>
      <c r="O28" s="429"/>
      <c r="P28" s="429"/>
      <c r="Q28" s="429"/>
      <c r="S28" s="426"/>
      <c r="T28" s="427"/>
      <c r="U28" s="428" t="s">
        <v>38</v>
      </c>
      <c r="V28" s="429"/>
      <c r="W28" s="429"/>
      <c r="X28" s="429"/>
      <c r="Y28" s="429"/>
      <c r="Z28" s="429"/>
      <c r="AA28" s="429"/>
      <c r="AB28" s="429"/>
      <c r="AC28" s="429"/>
      <c r="AD28" s="429"/>
      <c r="AF28" s="426"/>
      <c r="AG28" s="427"/>
      <c r="AH28" s="428" t="s">
        <v>39</v>
      </c>
      <c r="AI28" s="429"/>
      <c r="AJ28" s="429"/>
      <c r="AK28" s="430"/>
      <c r="AL28" s="430"/>
      <c r="AM28" s="430"/>
      <c r="AN28" s="430"/>
      <c r="AO28" s="430"/>
      <c r="AP28" s="430"/>
      <c r="AQ28" s="430"/>
      <c r="AR28" s="430"/>
      <c r="AS28" s="430"/>
      <c r="AT28" s="430"/>
      <c r="AU28" s="189"/>
    </row>
    <row r="29" spans="1:47" ht="12" customHeight="1" thickBot="1">
      <c r="A29" s="185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186"/>
      <c r="AS29" s="186"/>
      <c r="AT29" s="186"/>
      <c r="AU29" s="187"/>
    </row>
    <row r="30" spans="1:47" ht="13.5" customHeight="1">
      <c r="A30" s="431" t="s">
        <v>40</v>
      </c>
      <c r="B30" s="432"/>
      <c r="C30" s="432"/>
      <c r="D30" s="432"/>
      <c r="E30" s="432"/>
      <c r="F30" s="432"/>
      <c r="G30" s="432"/>
      <c r="H30" s="432"/>
      <c r="I30" s="432"/>
      <c r="J30" s="432"/>
      <c r="K30" s="432"/>
      <c r="L30" s="432"/>
      <c r="M30" s="432"/>
      <c r="N30" s="432"/>
      <c r="O30" s="432"/>
      <c r="P30" s="432"/>
      <c r="Q30" s="432"/>
      <c r="R30" s="432"/>
      <c r="S30" s="432"/>
      <c r="T30" s="432"/>
      <c r="U30" s="432"/>
      <c r="V30" s="432"/>
      <c r="W30" s="432"/>
      <c r="X30" s="432"/>
      <c r="Y30" s="432"/>
      <c r="Z30" s="432"/>
      <c r="AA30" s="432"/>
      <c r="AB30" s="432"/>
      <c r="AC30" s="432"/>
      <c r="AD30" s="432"/>
      <c r="AE30" s="432"/>
      <c r="AF30" s="432"/>
      <c r="AG30" s="432"/>
      <c r="AH30" s="432"/>
      <c r="AI30" s="432"/>
      <c r="AJ30" s="432"/>
      <c r="AK30" s="432"/>
      <c r="AL30" s="432"/>
      <c r="AM30" s="432"/>
      <c r="AN30" s="432"/>
      <c r="AO30" s="432"/>
      <c r="AP30" s="432"/>
      <c r="AQ30" s="432"/>
      <c r="AR30" s="432"/>
      <c r="AS30" s="432"/>
      <c r="AT30" s="432"/>
      <c r="AU30" s="433"/>
    </row>
    <row r="31" spans="1:47" ht="8.1" customHeight="1">
      <c r="A31" s="424"/>
      <c r="B31" s="434"/>
      <c r="C31" s="434"/>
      <c r="D31" s="434"/>
      <c r="E31" s="434"/>
      <c r="F31" s="434"/>
      <c r="G31" s="434"/>
      <c r="H31" s="434"/>
      <c r="I31" s="434"/>
      <c r="J31" s="434"/>
      <c r="K31" s="434"/>
      <c r="L31" s="434"/>
      <c r="M31" s="434"/>
      <c r="N31" s="434"/>
      <c r="O31" s="434"/>
      <c r="P31" s="434"/>
      <c r="Q31" s="434"/>
      <c r="R31" s="434"/>
      <c r="S31" s="434"/>
      <c r="T31" s="434"/>
      <c r="U31" s="434"/>
      <c r="V31" s="434"/>
      <c r="W31" s="434"/>
      <c r="X31" s="434"/>
      <c r="Y31" s="434"/>
      <c r="Z31" s="434"/>
      <c r="AA31" s="434"/>
      <c r="AB31" s="434"/>
      <c r="AC31" s="434"/>
      <c r="AD31" s="434"/>
      <c r="AE31" s="434"/>
      <c r="AF31" s="434"/>
      <c r="AG31" s="434"/>
      <c r="AH31" s="434"/>
      <c r="AI31" s="434"/>
      <c r="AJ31" s="434"/>
      <c r="AK31" s="434"/>
      <c r="AL31" s="434"/>
      <c r="AM31" s="434"/>
      <c r="AN31" s="434"/>
      <c r="AO31" s="434"/>
      <c r="AP31" s="434"/>
      <c r="AQ31" s="434"/>
      <c r="AR31" s="434"/>
      <c r="AS31" s="434"/>
      <c r="AT31" s="434"/>
      <c r="AU31" s="435"/>
    </row>
    <row r="32" spans="1:47" ht="15" customHeight="1">
      <c r="A32" s="424"/>
      <c r="B32" s="425"/>
      <c r="C32" s="426"/>
      <c r="D32" s="427"/>
      <c r="E32" s="2" t="s">
        <v>41</v>
      </c>
      <c r="P32" s="426"/>
      <c r="Q32" s="427"/>
      <c r="R32" s="2" t="s">
        <v>42</v>
      </c>
      <c r="Z32" s="426"/>
      <c r="AA32" s="427"/>
      <c r="AB32" s="2" t="s">
        <v>43</v>
      </c>
      <c r="AL32" s="426"/>
      <c r="AM32" s="427"/>
      <c r="AN32" s="2" t="s">
        <v>44</v>
      </c>
      <c r="AO32" s="2"/>
      <c r="AP32" s="4"/>
      <c r="AQ32" s="4"/>
      <c r="AR32" s="4"/>
      <c r="AS32" s="4"/>
      <c r="AT32" s="4"/>
      <c r="AU32" s="189"/>
    </row>
    <row r="33" spans="1:55" ht="8.1" customHeight="1">
      <c r="A33" s="188"/>
      <c r="AP33" s="5"/>
      <c r="AQ33" s="5"/>
      <c r="AR33" s="5"/>
      <c r="AS33" s="5"/>
      <c r="AT33" s="5"/>
      <c r="AU33" s="189"/>
    </row>
    <row r="34" spans="1:55" ht="15" customHeight="1">
      <c r="A34" s="424"/>
      <c r="B34" s="425"/>
      <c r="C34" s="426"/>
      <c r="D34" s="427"/>
      <c r="E34" s="2" t="s">
        <v>45</v>
      </c>
      <c r="P34" s="426"/>
      <c r="Q34" s="427"/>
      <c r="R34" s="2" t="s">
        <v>46</v>
      </c>
      <c r="Z34" s="426"/>
      <c r="AA34" s="427"/>
      <c r="AB34" s="2" t="s">
        <v>47</v>
      </c>
      <c r="AL34" s="426"/>
      <c r="AM34" s="427"/>
      <c r="AN34" s="2" t="s">
        <v>48</v>
      </c>
      <c r="AO34" s="2"/>
      <c r="AQ34" s="5"/>
      <c r="AR34" s="5"/>
      <c r="AS34" s="5"/>
      <c r="AT34" s="5"/>
      <c r="AU34" s="189"/>
    </row>
    <row r="35" spans="1:55" ht="8.1" customHeight="1">
      <c r="A35" s="188"/>
      <c r="AU35" s="189"/>
    </row>
    <row r="36" spans="1:55" ht="15" customHeight="1">
      <c r="A36" s="424"/>
      <c r="B36" s="425"/>
      <c r="C36" s="426"/>
      <c r="D36" s="427"/>
      <c r="E36" s="2" t="s">
        <v>49</v>
      </c>
      <c r="P36" s="426"/>
      <c r="Q36" s="427"/>
      <c r="R36" s="2" t="s">
        <v>50</v>
      </c>
      <c r="Z36" s="426"/>
      <c r="AA36" s="427"/>
      <c r="AB36" s="2" t="s">
        <v>51</v>
      </c>
      <c r="AL36" s="426"/>
      <c r="AM36" s="427"/>
      <c r="AN36" s="2" t="s">
        <v>52</v>
      </c>
      <c r="AO36" s="4"/>
      <c r="AP36" s="4"/>
      <c r="AQ36" s="4"/>
      <c r="AR36" s="4"/>
      <c r="AS36" s="4"/>
      <c r="AU36" s="189"/>
    </row>
    <row r="37" spans="1:55" ht="8.1" customHeight="1">
      <c r="A37" s="188"/>
      <c r="AO37" s="6"/>
      <c r="AP37" s="6"/>
      <c r="AQ37" s="6"/>
      <c r="AR37" s="6"/>
      <c r="AS37" s="6"/>
      <c r="AU37" s="189"/>
    </row>
    <row r="38" spans="1:55" ht="15" customHeight="1">
      <c r="A38" s="424"/>
      <c r="B38" s="425"/>
      <c r="C38" s="426"/>
      <c r="D38" s="427"/>
      <c r="E38" s="2" t="s">
        <v>53</v>
      </c>
      <c r="P38" s="426"/>
      <c r="Q38" s="427"/>
      <c r="R38" s="2" t="s">
        <v>54</v>
      </c>
      <c r="Z38" s="426"/>
      <c r="AA38" s="427"/>
      <c r="AB38" s="2" t="s">
        <v>55</v>
      </c>
      <c r="AL38" s="426"/>
      <c r="AM38" s="427"/>
      <c r="AN38" s="2" t="s">
        <v>56</v>
      </c>
      <c r="AO38" s="7"/>
      <c r="AP38" s="7"/>
      <c r="AQ38" s="7"/>
      <c r="AR38" s="7"/>
      <c r="AS38" s="7"/>
      <c r="AU38" s="189"/>
    </row>
    <row r="39" spans="1:55" ht="8.1" customHeight="1">
      <c r="A39" s="188"/>
      <c r="AU39" s="189"/>
    </row>
    <row r="40" spans="1:55" ht="15" customHeight="1">
      <c r="A40" s="424"/>
      <c r="B40" s="425"/>
      <c r="C40" s="426"/>
      <c r="D40" s="427"/>
      <c r="E40" s="2" t="s">
        <v>57</v>
      </c>
      <c r="P40" s="426"/>
      <c r="Q40" s="427"/>
      <c r="R40" s="2" t="s">
        <v>58</v>
      </c>
      <c r="Z40" s="426"/>
      <c r="AA40" s="427"/>
      <c r="AB40" s="2" t="s">
        <v>59</v>
      </c>
      <c r="AL40" s="426"/>
      <c r="AM40" s="427"/>
      <c r="AN40" s="2"/>
      <c r="AO40" s="419"/>
      <c r="AP40" s="419"/>
      <c r="AQ40" s="419"/>
      <c r="AR40" s="419"/>
      <c r="AS40" s="419"/>
      <c r="AT40" s="419"/>
      <c r="AU40" s="189"/>
    </row>
    <row r="41" spans="1:55" ht="14.25" customHeight="1" thickBot="1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420" t="s">
        <v>60</v>
      </c>
      <c r="AP41" s="420"/>
      <c r="AQ41" s="420"/>
      <c r="AR41" s="420"/>
      <c r="AS41" s="420"/>
      <c r="AT41" s="420"/>
      <c r="AU41" s="187"/>
    </row>
    <row r="42" spans="1:55" s="6" customFormat="1" ht="12" customHeight="1">
      <c r="A42" s="421" t="s">
        <v>61</v>
      </c>
      <c r="B42" s="422"/>
      <c r="C42" s="422"/>
      <c r="D42" s="422"/>
      <c r="E42" s="422"/>
      <c r="F42" s="422"/>
      <c r="G42" s="422"/>
      <c r="H42" s="422"/>
      <c r="I42" s="422"/>
      <c r="J42" s="422"/>
      <c r="K42" s="422"/>
      <c r="L42" s="422"/>
      <c r="M42" s="422" t="s">
        <v>62</v>
      </c>
      <c r="N42" s="422"/>
      <c r="O42" s="422"/>
      <c r="P42" s="422"/>
      <c r="Q42" s="422"/>
      <c r="R42" s="422"/>
      <c r="S42" s="422"/>
      <c r="T42" s="422"/>
      <c r="U42" s="422"/>
      <c r="V42" s="422"/>
      <c r="W42" s="422"/>
      <c r="X42" s="422"/>
      <c r="Y42" s="422" t="s">
        <v>63</v>
      </c>
      <c r="Z42" s="422"/>
      <c r="AA42" s="422"/>
      <c r="AB42" s="422"/>
      <c r="AC42" s="422"/>
      <c r="AD42" s="422"/>
      <c r="AE42" s="422"/>
      <c r="AF42" s="422"/>
      <c r="AG42" s="422"/>
      <c r="AH42" s="422"/>
      <c r="AI42" s="422"/>
      <c r="AJ42" s="422"/>
      <c r="AK42" s="422" t="s">
        <v>64</v>
      </c>
      <c r="AL42" s="422"/>
      <c r="AM42" s="422"/>
      <c r="AN42" s="422"/>
      <c r="AO42" s="422"/>
      <c r="AP42" s="422"/>
      <c r="AQ42" s="422"/>
      <c r="AR42" s="422"/>
      <c r="AS42" s="422"/>
      <c r="AT42" s="422"/>
      <c r="AU42" s="423"/>
      <c r="AW42" s="414" t="s">
        <v>65</v>
      </c>
      <c r="AX42" s="414"/>
      <c r="AY42" s="414"/>
      <c r="AZ42" s="414"/>
      <c r="BA42" s="414"/>
      <c r="BB42" s="414"/>
      <c r="BC42" s="414"/>
    </row>
    <row r="43" spans="1:55" s="8" customFormat="1" ht="24.95" customHeight="1">
      <c r="A43" s="415"/>
      <c r="B43" s="416"/>
      <c r="C43" s="416"/>
      <c r="D43" s="416"/>
      <c r="E43" s="416"/>
      <c r="F43" s="416"/>
      <c r="G43" s="416"/>
      <c r="H43" s="416"/>
      <c r="I43" s="416"/>
      <c r="J43" s="416"/>
      <c r="K43" s="416"/>
      <c r="L43" s="417"/>
      <c r="M43" s="412"/>
      <c r="N43" s="412"/>
      <c r="O43" s="412"/>
      <c r="P43" s="412"/>
      <c r="Q43" s="412"/>
      <c r="R43" s="412"/>
      <c r="S43" s="412"/>
      <c r="T43" s="412"/>
      <c r="U43" s="412"/>
      <c r="V43" s="412"/>
      <c r="W43" s="412"/>
      <c r="X43" s="412"/>
      <c r="Y43" s="411">
        <v>43374</v>
      </c>
      <c r="Z43" s="411"/>
      <c r="AA43" s="411"/>
      <c r="AB43" s="411"/>
      <c r="AC43" s="411"/>
      <c r="AD43" s="411"/>
      <c r="AE43" s="411"/>
      <c r="AF43" s="411"/>
      <c r="AG43" s="411"/>
      <c r="AH43" s="411"/>
      <c r="AI43" s="411"/>
      <c r="AJ43" s="411"/>
      <c r="AK43" s="411">
        <v>43738</v>
      </c>
      <c r="AL43" s="411"/>
      <c r="AM43" s="411"/>
      <c r="AN43" s="411"/>
      <c r="AO43" s="411"/>
      <c r="AP43" s="411"/>
      <c r="AQ43" s="411"/>
      <c r="AR43" s="411"/>
      <c r="AS43" s="411"/>
      <c r="AT43" s="411"/>
      <c r="AU43" s="413"/>
      <c r="AW43" s="414"/>
      <c r="AX43" s="414"/>
      <c r="AY43" s="414"/>
      <c r="AZ43" s="414"/>
      <c r="BA43" s="414"/>
      <c r="BB43" s="414"/>
      <c r="BC43" s="414"/>
    </row>
    <row r="44" spans="1:55" ht="12.75" customHeight="1">
      <c r="A44" s="390" t="s">
        <v>66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 t="s">
        <v>67</v>
      </c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10"/>
      <c r="Y44" s="310" t="s">
        <v>68</v>
      </c>
      <c r="Z44" s="310"/>
      <c r="AA44" s="310"/>
      <c r="AB44" s="310"/>
      <c r="AC44" s="310"/>
      <c r="AD44" s="310"/>
      <c r="AE44" s="310"/>
      <c r="AF44" s="310"/>
      <c r="AG44" s="310"/>
      <c r="AH44" s="310"/>
      <c r="AI44" s="310"/>
      <c r="AJ44" s="310"/>
      <c r="AK44" s="310" t="s">
        <v>69</v>
      </c>
      <c r="AL44" s="310"/>
      <c r="AM44" s="310"/>
      <c r="AN44" s="310"/>
      <c r="AO44" s="310"/>
      <c r="AP44" s="310"/>
      <c r="AQ44" s="310"/>
      <c r="AR44" s="310"/>
      <c r="AS44" s="310"/>
      <c r="AT44" s="310"/>
      <c r="AU44" s="418"/>
      <c r="AW44" s="414"/>
      <c r="AX44" s="414"/>
      <c r="AY44" s="414"/>
      <c r="AZ44" s="414"/>
      <c r="BA44" s="414"/>
      <c r="BB44" s="414"/>
      <c r="BC44" s="414"/>
    </row>
    <row r="45" spans="1:55" s="8" customFormat="1" ht="24.95" customHeight="1">
      <c r="A45" s="409"/>
      <c r="B45" s="410"/>
      <c r="C45" s="410"/>
      <c r="D45" s="410"/>
      <c r="E45" s="410"/>
      <c r="F45" s="410"/>
      <c r="G45" s="410"/>
      <c r="H45" s="410"/>
      <c r="I45" s="410"/>
      <c r="J45" s="410"/>
      <c r="K45" s="410"/>
      <c r="L45" s="410"/>
      <c r="M45" s="410"/>
      <c r="N45" s="410"/>
      <c r="O45" s="410"/>
      <c r="P45" s="410"/>
      <c r="Q45" s="410"/>
      <c r="R45" s="410"/>
      <c r="S45" s="410"/>
      <c r="T45" s="410"/>
      <c r="U45" s="410"/>
      <c r="V45" s="410"/>
      <c r="W45" s="410"/>
      <c r="X45" s="410"/>
      <c r="Y45" s="411">
        <f>+AK43</f>
        <v>43738</v>
      </c>
      <c r="Z45" s="412"/>
      <c r="AA45" s="412"/>
      <c r="AB45" s="412"/>
      <c r="AC45" s="412"/>
      <c r="AD45" s="412"/>
      <c r="AE45" s="412"/>
      <c r="AF45" s="412"/>
      <c r="AG45" s="412"/>
      <c r="AH45" s="412"/>
      <c r="AI45" s="412"/>
      <c r="AJ45" s="412"/>
      <c r="AK45" s="411">
        <f>+Y45</f>
        <v>43738</v>
      </c>
      <c r="AL45" s="411"/>
      <c r="AM45" s="411"/>
      <c r="AN45" s="411"/>
      <c r="AO45" s="411"/>
      <c r="AP45" s="411"/>
      <c r="AQ45" s="411"/>
      <c r="AR45" s="411"/>
      <c r="AS45" s="411"/>
      <c r="AT45" s="411"/>
      <c r="AU45" s="413"/>
      <c r="AW45" s="8" t="s">
        <v>70</v>
      </c>
    </row>
    <row r="46" spans="1:55" s="6" customFormat="1" ht="15" customHeight="1">
      <c r="A46" s="390" t="s">
        <v>71</v>
      </c>
      <c r="B46" s="310"/>
      <c r="C46" s="310"/>
      <c r="D46" s="310"/>
      <c r="E46" s="310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0"/>
      <c r="R46" s="310"/>
      <c r="S46" s="293" t="s">
        <v>72</v>
      </c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401"/>
    </row>
    <row r="47" spans="1:55" ht="10.5" customHeight="1">
      <c r="A47" s="399"/>
      <c r="B47" s="400"/>
      <c r="C47" s="400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400"/>
      <c r="R47" s="400"/>
      <c r="S47" s="293" t="s">
        <v>73</v>
      </c>
      <c r="T47" s="294"/>
      <c r="U47" s="294"/>
      <c r="V47" s="294"/>
      <c r="W47" s="294"/>
      <c r="X47" s="294"/>
      <c r="Y47" s="294"/>
      <c r="Z47" s="294"/>
      <c r="AA47" s="295"/>
      <c r="AB47" s="296" t="s">
        <v>74</v>
      </c>
      <c r="AC47" s="297"/>
      <c r="AD47" s="297"/>
      <c r="AE47" s="297"/>
      <c r="AF47" s="297"/>
      <c r="AG47" s="297"/>
      <c r="AH47" s="297"/>
      <c r="AI47" s="297"/>
      <c r="AJ47" s="297"/>
      <c r="AK47" s="297"/>
      <c r="AL47" s="298"/>
      <c r="AM47" s="293" t="s">
        <v>75</v>
      </c>
      <c r="AN47" s="294"/>
      <c r="AO47" s="294"/>
      <c r="AP47" s="294"/>
      <c r="AQ47" s="294"/>
      <c r="AR47" s="294"/>
      <c r="AS47" s="294"/>
      <c r="AT47" s="294"/>
      <c r="AU47" s="401"/>
    </row>
    <row r="48" spans="1:55" s="8" customFormat="1" ht="21" customHeight="1">
      <c r="A48" s="399"/>
      <c r="B48" s="400"/>
      <c r="C48" s="400"/>
      <c r="D48" s="400"/>
      <c r="E48" s="400"/>
      <c r="F48" s="400"/>
      <c r="G48" s="400"/>
      <c r="H48" s="400"/>
      <c r="I48" s="400"/>
      <c r="J48" s="400"/>
      <c r="K48" s="400"/>
      <c r="L48" s="400"/>
      <c r="M48" s="400"/>
      <c r="N48" s="400"/>
      <c r="O48" s="400"/>
      <c r="P48" s="400"/>
      <c r="Q48" s="400"/>
      <c r="R48" s="400"/>
      <c r="S48" s="402"/>
      <c r="T48" s="403"/>
      <c r="U48" s="403"/>
      <c r="V48" s="403"/>
      <c r="W48" s="403"/>
      <c r="X48" s="403"/>
      <c r="Y48" s="403"/>
      <c r="Z48" s="403"/>
      <c r="AA48" s="404"/>
      <c r="AB48" s="405"/>
      <c r="AC48" s="406"/>
      <c r="AD48" s="406"/>
      <c r="AE48" s="406"/>
      <c r="AF48" s="406"/>
      <c r="AG48" s="406"/>
      <c r="AH48" s="406"/>
      <c r="AI48" s="406"/>
      <c r="AJ48" s="406"/>
      <c r="AK48" s="406"/>
      <c r="AL48" s="407"/>
      <c r="AM48" s="405"/>
      <c r="AN48" s="406"/>
      <c r="AO48" s="406"/>
      <c r="AP48" s="406"/>
      <c r="AQ48" s="406"/>
      <c r="AR48" s="406"/>
      <c r="AS48" s="406"/>
      <c r="AT48" s="406"/>
      <c r="AU48" s="408"/>
    </row>
    <row r="49" spans="1:47">
      <c r="A49" s="390" t="s">
        <v>76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  <c r="O49" s="310"/>
      <c r="P49" s="310"/>
      <c r="Q49" s="310"/>
      <c r="R49" s="310"/>
      <c r="S49" s="293" t="s">
        <v>77</v>
      </c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391" t="s">
        <v>78</v>
      </c>
      <c r="AG49" s="391"/>
      <c r="AH49" s="391"/>
      <c r="AI49" s="391"/>
      <c r="AJ49" s="391"/>
      <c r="AK49" s="391"/>
      <c r="AL49" s="391"/>
      <c r="AM49" s="391"/>
      <c r="AN49" s="391"/>
      <c r="AO49" s="391"/>
      <c r="AP49" s="391"/>
      <c r="AQ49" s="391"/>
      <c r="AR49" s="391"/>
      <c r="AS49" s="391"/>
      <c r="AT49" s="391"/>
      <c r="AU49" s="392"/>
    </row>
    <row r="50" spans="1:47" s="8" customFormat="1" ht="24.95" customHeight="1" thickBot="1">
      <c r="A50" s="393"/>
      <c r="B50" s="394"/>
      <c r="C50" s="394"/>
      <c r="D50" s="394"/>
      <c r="E50" s="394"/>
      <c r="F50" s="394"/>
      <c r="G50" s="394"/>
      <c r="H50" s="394"/>
      <c r="I50" s="394"/>
      <c r="J50" s="394"/>
      <c r="K50" s="394"/>
      <c r="L50" s="394"/>
      <c r="M50" s="394"/>
      <c r="N50" s="394"/>
      <c r="O50" s="394"/>
      <c r="P50" s="394"/>
      <c r="Q50" s="394"/>
      <c r="R50" s="394"/>
      <c r="S50" s="395"/>
      <c r="T50" s="396"/>
      <c r="U50" s="396"/>
      <c r="V50" s="396"/>
      <c r="W50" s="396"/>
      <c r="X50" s="396"/>
      <c r="Y50" s="396"/>
      <c r="Z50" s="396"/>
      <c r="AA50" s="396"/>
      <c r="AB50" s="396"/>
      <c r="AC50" s="396"/>
      <c r="AD50" s="396"/>
      <c r="AE50" s="397" t="s">
        <v>79</v>
      </c>
      <c r="AF50" s="397"/>
      <c r="AG50" s="397"/>
      <c r="AH50" s="397"/>
      <c r="AI50" s="397"/>
      <c r="AJ50" s="397"/>
      <c r="AK50" s="397"/>
      <c r="AL50" s="397"/>
      <c r="AM50" s="397"/>
      <c r="AN50" s="397"/>
      <c r="AO50" s="397"/>
      <c r="AP50" s="397"/>
      <c r="AQ50" s="397"/>
      <c r="AR50" s="397"/>
      <c r="AS50" s="397"/>
      <c r="AT50" s="397"/>
      <c r="AU50" s="398"/>
    </row>
    <row r="51" spans="1:47" s="9" customFormat="1" ht="12">
      <c r="A51" s="373" t="s">
        <v>80</v>
      </c>
      <c r="B51" s="374"/>
      <c r="C51" s="374"/>
      <c r="D51" s="374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 t="s">
        <v>81</v>
      </c>
      <c r="Q51" s="374"/>
      <c r="R51" s="374"/>
      <c r="S51" s="374"/>
      <c r="T51" s="374"/>
      <c r="U51" s="374"/>
      <c r="V51" s="374"/>
      <c r="W51" s="374"/>
      <c r="X51" s="374"/>
      <c r="Y51" s="374"/>
      <c r="Z51" s="374"/>
      <c r="AA51" s="374"/>
      <c r="AB51" s="374"/>
      <c r="AC51" s="374"/>
      <c r="AD51" s="374"/>
      <c r="AE51" s="374"/>
      <c r="AF51" s="374" t="s">
        <v>82</v>
      </c>
      <c r="AG51" s="374"/>
      <c r="AH51" s="374"/>
      <c r="AI51" s="374"/>
      <c r="AJ51" s="374"/>
      <c r="AK51" s="374"/>
      <c r="AL51" s="374"/>
      <c r="AM51" s="374"/>
      <c r="AN51" s="374"/>
      <c r="AO51" s="374"/>
      <c r="AP51" s="374"/>
      <c r="AQ51" s="374"/>
      <c r="AR51" s="374"/>
      <c r="AS51" s="374"/>
      <c r="AT51" s="374"/>
      <c r="AU51" s="375"/>
    </row>
    <row r="52" spans="1:47" s="9" customFormat="1" ht="14.25" customHeight="1">
      <c r="A52" s="376"/>
      <c r="B52" s="377"/>
      <c r="C52" s="377"/>
      <c r="D52" s="377"/>
      <c r="E52" s="377"/>
      <c r="F52" s="377"/>
      <c r="G52" s="377"/>
      <c r="H52" s="377"/>
      <c r="I52" s="377"/>
      <c r="J52" s="377"/>
      <c r="K52" s="377"/>
      <c r="L52" s="380"/>
      <c r="M52" s="377"/>
      <c r="N52" s="377"/>
      <c r="O52" s="381"/>
      <c r="P52" s="10"/>
      <c r="Q52" s="383"/>
      <c r="R52" s="383"/>
      <c r="S52" s="383"/>
      <c r="T52" s="383"/>
      <c r="U52" s="383"/>
      <c r="V52" s="383"/>
      <c r="W52" s="383"/>
      <c r="X52" s="383"/>
      <c r="Y52" s="383"/>
      <c r="Z52" s="383"/>
      <c r="AA52" s="11"/>
      <c r="AB52" s="380"/>
      <c r="AC52" s="380"/>
      <c r="AD52" s="380"/>
      <c r="AE52" s="385"/>
      <c r="AF52" s="10"/>
      <c r="AG52" s="383"/>
      <c r="AH52" s="383"/>
      <c r="AI52" s="383"/>
      <c r="AJ52" s="383"/>
      <c r="AK52" s="383"/>
      <c r="AL52" s="383"/>
      <c r="AM52" s="383"/>
      <c r="AN52" s="383"/>
      <c r="AO52" s="383"/>
      <c r="AP52" s="383"/>
      <c r="AQ52" s="11"/>
      <c r="AR52" s="380"/>
      <c r="AS52" s="380"/>
      <c r="AT52" s="380"/>
      <c r="AU52" s="388"/>
    </row>
    <row r="53" spans="1:47" s="9" customFormat="1" ht="14.25" customHeight="1">
      <c r="A53" s="378"/>
      <c r="B53" s="379"/>
      <c r="C53" s="379"/>
      <c r="D53" s="379"/>
      <c r="E53" s="379"/>
      <c r="F53" s="379"/>
      <c r="G53" s="379"/>
      <c r="H53" s="379"/>
      <c r="I53" s="379"/>
      <c r="J53" s="379"/>
      <c r="K53" s="379"/>
      <c r="L53" s="379"/>
      <c r="M53" s="379"/>
      <c r="N53" s="379"/>
      <c r="O53" s="382"/>
      <c r="P53" s="12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13"/>
      <c r="AB53" s="386"/>
      <c r="AC53" s="386"/>
      <c r="AD53" s="386"/>
      <c r="AE53" s="387"/>
      <c r="AF53" s="12"/>
      <c r="AG53" s="384"/>
      <c r="AH53" s="384"/>
      <c r="AI53" s="384"/>
      <c r="AJ53" s="384"/>
      <c r="AK53" s="384"/>
      <c r="AL53" s="384"/>
      <c r="AM53" s="384"/>
      <c r="AN53" s="384"/>
      <c r="AO53" s="384"/>
      <c r="AP53" s="384"/>
      <c r="AQ53" s="13"/>
      <c r="AR53" s="386"/>
      <c r="AS53" s="386"/>
      <c r="AT53" s="386"/>
      <c r="AU53" s="389"/>
    </row>
    <row r="54" spans="1:47" s="6" customFormat="1" ht="15" customHeight="1" thickBot="1">
      <c r="A54" s="14"/>
      <c r="B54" s="372" t="s">
        <v>83</v>
      </c>
      <c r="C54" s="372"/>
      <c r="D54" s="372"/>
      <c r="E54" s="372"/>
      <c r="F54" s="372"/>
      <c r="G54" s="372"/>
      <c r="H54" s="372"/>
      <c r="I54" s="372"/>
      <c r="J54" s="372"/>
      <c r="K54" s="9"/>
      <c r="L54" s="372" t="s">
        <v>84</v>
      </c>
      <c r="M54" s="372"/>
      <c r="N54" s="372"/>
      <c r="O54" s="15"/>
      <c r="P54" s="16"/>
      <c r="Q54" s="372" t="s">
        <v>85</v>
      </c>
      <c r="R54" s="372"/>
      <c r="S54" s="372"/>
      <c r="T54" s="372"/>
      <c r="U54" s="372"/>
      <c r="V54" s="372"/>
      <c r="W54" s="372"/>
      <c r="X54" s="372"/>
      <c r="Y54" s="372"/>
      <c r="Z54" s="372"/>
      <c r="AA54" s="9"/>
      <c r="AB54" s="372" t="s">
        <v>84</v>
      </c>
      <c r="AC54" s="372"/>
      <c r="AD54" s="372"/>
      <c r="AE54" s="15"/>
      <c r="AF54" s="16"/>
      <c r="AG54" s="372" t="s">
        <v>85</v>
      </c>
      <c r="AH54" s="372"/>
      <c r="AI54" s="372"/>
      <c r="AJ54" s="372"/>
      <c r="AK54" s="372"/>
      <c r="AL54" s="372"/>
      <c r="AM54" s="372"/>
      <c r="AN54" s="372"/>
      <c r="AO54" s="372"/>
      <c r="AP54" s="372"/>
      <c r="AQ54" s="9"/>
      <c r="AR54" s="372" t="s">
        <v>84</v>
      </c>
      <c r="AS54" s="372"/>
      <c r="AT54" s="372"/>
      <c r="AU54" s="17"/>
    </row>
    <row r="55" spans="1:47" s="9" customFormat="1" ht="15" customHeight="1">
      <c r="A55" s="364" t="s">
        <v>86</v>
      </c>
      <c r="B55" s="365"/>
      <c r="C55" s="365"/>
      <c r="D55" s="365"/>
      <c r="E55" s="365"/>
      <c r="F55" s="365"/>
      <c r="G55" s="365"/>
      <c r="H55" s="365"/>
      <c r="I55" s="365"/>
      <c r="J55" s="365"/>
      <c r="K55" s="365"/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5"/>
      <c r="AA55" s="365"/>
      <c r="AB55" s="365"/>
      <c r="AC55" s="365"/>
      <c r="AD55" s="365"/>
      <c r="AE55" s="365"/>
      <c r="AF55" s="365"/>
      <c r="AG55" s="365"/>
      <c r="AH55" s="365"/>
      <c r="AI55" s="365"/>
      <c r="AJ55" s="365"/>
      <c r="AK55" s="365"/>
      <c r="AL55" s="365"/>
      <c r="AM55" s="365"/>
      <c r="AN55" s="365"/>
      <c r="AO55" s="365"/>
      <c r="AP55" s="365"/>
      <c r="AQ55" s="365"/>
      <c r="AR55" s="365"/>
      <c r="AS55" s="365"/>
      <c r="AT55" s="365"/>
      <c r="AU55" s="366"/>
    </row>
    <row r="56" spans="1:47" s="9" customFormat="1" ht="27" customHeight="1">
      <c r="A56" s="18"/>
      <c r="B56" s="367"/>
      <c r="C56" s="367"/>
      <c r="D56" s="367"/>
      <c r="E56" s="367"/>
      <c r="F56" s="367"/>
      <c r="G56" s="367"/>
      <c r="H56" s="367"/>
      <c r="I56" s="367"/>
      <c r="J56" s="367"/>
      <c r="K56" s="367"/>
      <c r="L56" s="367"/>
      <c r="M56" s="19"/>
      <c r="N56" s="367"/>
      <c r="O56" s="367"/>
      <c r="P56" s="367"/>
      <c r="Q56" s="367"/>
      <c r="R56" s="367"/>
      <c r="S56" s="367"/>
      <c r="T56" s="367"/>
      <c r="U56" s="367"/>
      <c r="V56" s="367"/>
      <c r="W56" s="367"/>
      <c r="X56" s="367"/>
      <c r="Y56" s="367"/>
      <c r="Z56" s="19"/>
      <c r="AA56" s="368"/>
      <c r="AB56" s="368"/>
      <c r="AC56" s="368"/>
      <c r="AD56" s="368"/>
      <c r="AE56" s="368"/>
      <c r="AF56" s="368"/>
      <c r="AG56" s="368"/>
      <c r="AH56" s="368"/>
      <c r="AI56" s="368"/>
      <c r="AJ56" s="368"/>
      <c r="AK56" s="368"/>
      <c r="AL56" s="368"/>
      <c r="AM56" s="20"/>
      <c r="AN56" s="21"/>
      <c r="AO56" s="22"/>
      <c r="AP56" s="368"/>
      <c r="AQ56" s="368"/>
      <c r="AR56" s="368"/>
      <c r="AS56" s="368"/>
      <c r="AT56" s="368"/>
      <c r="AU56" s="369"/>
    </row>
    <row r="57" spans="1:47" s="9" customFormat="1" ht="12" customHeight="1">
      <c r="A57" s="23"/>
      <c r="B57" s="370" t="s">
        <v>87</v>
      </c>
      <c r="C57" s="370"/>
      <c r="D57" s="370"/>
      <c r="E57" s="370"/>
      <c r="F57" s="370"/>
      <c r="G57" s="370"/>
      <c r="H57" s="370"/>
      <c r="I57" s="370"/>
      <c r="J57" s="370"/>
      <c r="K57" s="370"/>
      <c r="L57" s="370"/>
      <c r="M57" s="24"/>
      <c r="N57" s="370" t="s">
        <v>88</v>
      </c>
      <c r="O57" s="370"/>
      <c r="P57" s="370"/>
      <c r="Q57" s="370"/>
      <c r="R57" s="370"/>
      <c r="S57" s="370"/>
      <c r="T57" s="370"/>
      <c r="U57" s="370"/>
      <c r="V57" s="370"/>
      <c r="W57" s="370"/>
      <c r="X57" s="370"/>
      <c r="Y57" s="370"/>
      <c r="Z57" s="24"/>
      <c r="AA57" s="370" t="s">
        <v>89</v>
      </c>
      <c r="AB57" s="370"/>
      <c r="AC57" s="370"/>
      <c r="AD57" s="370"/>
      <c r="AE57" s="370"/>
      <c r="AF57" s="370"/>
      <c r="AG57" s="370"/>
      <c r="AH57" s="370"/>
      <c r="AI57" s="370"/>
      <c r="AJ57" s="370"/>
      <c r="AK57" s="370"/>
      <c r="AL57" s="370"/>
      <c r="AM57" s="25"/>
      <c r="AN57" s="26"/>
      <c r="AO57" s="27"/>
      <c r="AP57" s="370" t="s">
        <v>90</v>
      </c>
      <c r="AQ57" s="370"/>
      <c r="AR57" s="370"/>
      <c r="AS57" s="370"/>
      <c r="AT57" s="370"/>
      <c r="AU57" s="371"/>
    </row>
    <row r="58" spans="1:47" s="9" customFormat="1" ht="15.75" customHeight="1">
      <c r="A58" s="23"/>
      <c r="B58" s="357"/>
      <c r="C58" s="357"/>
      <c r="D58" s="357"/>
      <c r="E58" s="357"/>
      <c r="F58" s="357"/>
      <c r="G58" s="357"/>
      <c r="H58" s="357"/>
      <c r="I58" s="357"/>
      <c r="J58" s="357"/>
      <c r="K58" s="357"/>
      <c r="L58" s="357"/>
      <c r="M58" s="24"/>
      <c r="N58" s="358"/>
      <c r="O58" s="358"/>
      <c r="P58" s="358"/>
      <c r="Q58" s="358"/>
      <c r="R58" s="358"/>
      <c r="S58" s="358"/>
      <c r="T58" s="358"/>
      <c r="U58" s="358"/>
      <c r="V58" s="358"/>
      <c r="W58" s="358"/>
      <c r="X58" s="358"/>
      <c r="Y58" s="358"/>
      <c r="Z58" s="28"/>
      <c r="AA58" s="359"/>
      <c r="AB58" s="359"/>
      <c r="AC58" s="359"/>
      <c r="AD58" s="359"/>
      <c r="AE58" s="359"/>
      <c r="AF58" s="359"/>
      <c r="AG58" s="359"/>
      <c r="AH58" s="359"/>
      <c r="AI58" s="359"/>
      <c r="AJ58" s="359"/>
      <c r="AK58" s="359"/>
      <c r="AL58" s="359"/>
      <c r="AM58" s="24"/>
      <c r="AN58" s="26"/>
      <c r="AO58" s="27"/>
      <c r="AP58" s="360"/>
      <c r="AQ58" s="360"/>
      <c r="AR58" s="360"/>
      <c r="AS58" s="360"/>
      <c r="AT58" s="360"/>
      <c r="AU58" s="361"/>
    </row>
    <row r="59" spans="1:47" s="6" customFormat="1" ht="12" customHeight="1" thickBot="1">
      <c r="A59" s="29"/>
      <c r="B59" s="362" t="s">
        <v>91</v>
      </c>
      <c r="C59" s="362"/>
      <c r="D59" s="362"/>
      <c r="E59" s="362"/>
      <c r="F59" s="362"/>
      <c r="G59" s="362"/>
      <c r="H59" s="362"/>
      <c r="I59" s="362"/>
      <c r="J59" s="362"/>
      <c r="K59" s="362"/>
      <c r="L59" s="362"/>
      <c r="M59" s="30"/>
      <c r="N59" s="362" t="s">
        <v>92</v>
      </c>
      <c r="O59" s="362"/>
      <c r="P59" s="362"/>
      <c r="Q59" s="362"/>
      <c r="R59" s="362"/>
      <c r="S59" s="362"/>
      <c r="T59" s="362"/>
      <c r="U59" s="362"/>
      <c r="V59" s="362"/>
      <c r="W59" s="362"/>
      <c r="X59" s="362"/>
      <c r="Y59" s="362"/>
      <c r="Z59" s="31"/>
      <c r="AA59" s="362" t="s">
        <v>93</v>
      </c>
      <c r="AB59" s="362"/>
      <c r="AC59" s="362"/>
      <c r="AD59" s="362"/>
      <c r="AE59" s="362"/>
      <c r="AF59" s="362"/>
      <c r="AG59" s="362"/>
      <c r="AH59" s="362"/>
      <c r="AI59" s="362"/>
      <c r="AJ59" s="362"/>
      <c r="AK59" s="362"/>
      <c r="AL59" s="362"/>
      <c r="AM59" s="30"/>
      <c r="AN59" s="32"/>
      <c r="AO59" s="33"/>
      <c r="AP59" s="362" t="s">
        <v>84</v>
      </c>
      <c r="AQ59" s="362"/>
      <c r="AR59" s="362"/>
      <c r="AS59" s="362"/>
      <c r="AT59" s="362"/>
      <c r="AU59" s="363"/>
    </row>
    <row r="60" spans="1:47" s="6" customFormat="1" ht="25.5" customHeight="1">
      <c r="A60" s="238" t="s">
        <v>94</v>
      </c>
      <c r="B60" s="238"/>
      <c r="C60" s="238"/>
      <c r="D60" s="238"/>
      <c r="E60" s="353" t="s">
        <v>95</v>
      </c>
      <c r="F60" s="353"/>
      <c r="G60" s="353"/>
      <c r="H60" s="353"/>
      <c r="I60" s="353"/>
      <c r="J60" s="353"/>
      <c r="K60" s="353"/>
      <c r="L60" s="353"/>
      <c r="M60" s="353"/>
      <c r="N60" s="353"/>
      <c r="O60" s="353"/>
      <c r="P60" s="353"/>
      <c r="Q60" s="353"/>
      <c r="R60" s="353"/>
      <c r="S60" s="353"/>
      <c r="T60" s="353"/>
      <c r="U60" s="353"/>
      <c r="V60" s="353"/>
      <c r="W60" s="353"/>
      <c r="X60" s="353"/>
      <c r="Y60" s="353"/>
      <c r="Z60" s="353"/>
      <c r="AA60" s="353"/>
      <c r="AB60" s="353"/>
      <c r="AC60" s="353"/>
      <c r="AD60" s="353"/>
      <c r="AE60" s="353"/>
      <c r="AF60" s="353"/>
      <c r="AG60" s="353"/>
      <c r="AH60" s="353"/>
      <c r="AI60" s="353"/>
      <c r="AJ60" s="353"/>
      <c r="AK60" s="353"/>
      <c r="AL60" s="353"/>
      <c r="AM60" s="353"/>
      <c r="AN60" s="353"/>
      <c r="AO60" s="353"/>
      <c r="AP60" s="353"/>
      <c r="AQ60" s="353"/>
      <c r="AR60" s="353"/>
      <c r="AS60" s="353"/>
      <c r="AT60" s="353"/>
      <c r="AU60" s="34"/>
    </row>
    <row r="61" spans="1:47" s="6" customFormat="1" ht="15" customHeight="1">
      <c r="B61" s="35"/>
      <c r="C61" s="35"/>
      <c r="D61" s="35"/>
      <c r="E61" s="353" t="s">
        <v>95</v>
      </c>
      <c r="F61" s="353"/>
      <c r="G61" s="353"/>
      <c r="H61" s="353"/>
      <c r="I61" s="353"/>
      <c r="J61" s="353"/>
      <c r="K61" s="353"/>
      <c r="L61" s="353"/>
      <c r="M61" s="353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353"/>
      <c r="AB61" s="353"/>
      <c r="AC61" s="353"/>
      <c r="AD61" s="353"/>
      <c r="AE61" s="353"/>
      <c r="AF61" s="353"/>
      <c r="AG61" s="353"/>
      <c r="AH61" s="353"/>
      <c r="AI61" s="353"/>
      <c r="AJ61" s="353"/>
      <c r="AK61" s="353"/>
      <c r="AL61" s="353"/>
      <c r="AM61" s="353"/>
      <c r="AN61" s="353"/>
      <c r="AO61" s="353"/>
      <c r="AP61" s="353"/>
      <c r="AQ61" s="353"/>
      <c r="AR61" s="353"/>
      <c r="AS61" s="353"/>
      <c r="AT61" s="353"/>
    </row>
    <row r="62" spans="1:47" s="9" customFormat="1" ht="18" customHeight="1">
      <c r="A62" s="36" t="s">
        <v>96</v>
      </c>
      <c r="B62" s="6"/>
      <c r="C62" s="6"/>
      <c r="D62" s="6"/>
      <c r="E62" s="6"/>
      <c r="F62" s="6"/>
      <c r="G62" s="6"/>
      <c r="H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37"/>
      <c r="AH62" s="6"/>
      <c r="AI62" s="6"/>
      <c r="AJ62" s="38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39" t="s">
        <v>97</v>
      </c>
    </row>
    <row r="63" spans="1:47" s="5" customFormat="1">
      <c r="A63" s="40"/>
    </row>
  </sheetData>
  <sheetProtection algorithmName="SHA-512" hashValue="tzF4BuqMF/2Wmjz2k066GULAMGI7eYS+oJ0UHKh6z/S7K1/A9VLaNjZf/9wH91h/oCF+FlcMH/kwHjW9TTUlpg==" saltValue="EO95dQW7m7a1kiHx8cXlAw==" spinCount="100000" sheet="1" objects="1" scenarios="1" formatCells="0" selectLockedCells="1"/>
  <mergeCells count="166">
    <mergeCell ref="A1:AU1"/>
    <mergeCell ref="A2:AU2"/>
    <mergeCell ref="B3:H3"/>
    <mergeCell ref="I3:AT3"/>
    <mergeCell ref="B4:H4"/>
    <mergeCell ref="I4:AT4"/>
    <mergeCell ref="A8:AU8"/>
    <mergeCell ref="A9:AU9"/>
    <mergeCell ref="A10:AU10"/>
    <mergeCell ref="C11:D11"/>
    <mergeCell ref="S11:T11"/>
    <mergeCell ref="AF11:AG11"/>
    <mergeCell ref="B5:H5"/>
    <mergeCell ref="I5:AT5"/>
    <mergeCell ref="B6:H6"/>
    <mergeCell ref="I6:Q6"/>
    <mergeCell ref="R6:AH6"/>
    <mergeCell ref="AI6:AN6"/>
    <mergeCell ref="AO6:AT6"/>
    <mergeCell ref="C17:D17"/>
    <mergeCell ref="S17:T17"/>
    <mergeCell ref="AF17:AG17"/>
    <mergeCell ref="AN17:AT17"/>
    <mergeCell ref="AH18:AT18"/>
    <mergeCell ref="A19:AU19"/>
    <mergeCell ref="C13:D13"/>
    <mergeCell ref="S13:T13"/>
    <mergeCell ref="AF13:AG13"/>
    <mergeCell ref="C15:D15"/>
    <mergeCell ref="S15:T15"/>
    <mergeCell ref="AF15:AG15"/>
    <mergeCell ref="A20:AU20"/>
    <mergeCell ref="A21:AM21"/>
    <mergeCell ref="AN21:AT21"/>
    <mergeCell ref="A22:B22"/>
    <mergeCell ref="C22:D22"/>
    <mergeCell ref="E22:Q22"/>
    <mergeCell ref="S22:T22"/>
    <mergeCell ref="U22:AD22"/>
    <mergeCell ref="AF22:AG22"/>
    <mergeCell ref="AN22:AO22"/>
    <mergeCell ref="A25:AU25"/>
    <mergeCell ref="A26:B26"/>
    <mergeCell ref="C26:D26"/>
    <mergeCell ref="E26:Q26"/>
    <mergeCell ref="S26:T26"/>
    <mergeCell ref="U26:AD26"/>
    <mergeCell ref="AF26:AG26"/>
    <mergeCell ref="AH26:AT26"/>
    <mergeCell ref="AP22:AR22"/>
    <mergeCell ref="AS22:AT22"/>
    <mergeCell ref="A23:AU23"/>
    <mergeCell ref="A24:B24"/>
    <mergeCell ref="C24:D24"/>
    <mergeCell ref="E24:Q24"/>
    <mergeCell ref="S24:T24"/>
    <mergeCell ref="U24:AD24"/>
    <mergeCell ref="AF24:AG24"/>
    <mergeCell ref="AH24:AT24"/>
    <mergeCell ref="AH28:AJ28"/>
    <mergeCell ref="AK28:AT28"/>
    <mergeCell ref="A30:AU30"/>
    <mergeCell ref="A31:AU31"/>
    <mergeCell ref="A32:B32"/>
    <mergeCell ref="C32:D32"/>
    <mergeCell ref="P32:Q32"/>
    <mergeCell ref="Z32:AA32"/>
    <mergeCell ref="AL32:AM32"/>
    <mergeCell ref="A28:B28"/>
    <mergeCell ref="C28:D28"/>
    <mergeCell ref="E28:Q28"/>
    <mergeCell ref="S28:T28"/>
    <mergeCell ref="U28:AD28"/>
    <mergeCell ref="AF28:AG28"/>
    <mergeCell ref="A34:B34"/>
    <mergeCell ref="C34:D34"/>
    <mergeCell ref="P34:Q34"/>
    <mergeCell ref="Z34:AA34"/>
    <mergeCell ref="AL34:AM34"/>
    <mergeCell ref="A36:B36"/>
    <mergeCell ref="C36:D36"/>
    <mergeCell ref="P36:Q36"/>
    <mergeCell ref="Z36:AA36"/>
    <mergeCell ref="AL36:AM36"/>
    <mergeCell ref="AO40:AT40"/>
    <mergeCell ref="AO41:AT41"/>
    <mergeCell ref="A42:L42"/>
    <mergeCell ref="M42:X42"/>
    <mergeCell ref="Y42:AJ42"/>
    <mergeCell ref="AK42:AU42"/>
    <mergeCell ref="A38:B38"/>
    <mergeCell ref="C38:D38"/>
    <mergeCell ref="P38:Q38"/>
    <mergeCell ref="Z38:AA38"/>
    <mergeCell ref="AL38:AM38"/>
    <mergeCell ref="A40:B40"/>
    <mergeCell ref="C40:D40"/>
    <mergeCell ref="P40:Q40"/>
    <mergeCell ref="Z40:AA40"/>
    <mergeCell ref="AL40:AM40"/>
    <mergeCell ref="A45:L45"/>
    <mergeCell ref="M45:X45"/>
    <mergeCell ref="Y45:AJ45"/>
    <mergeCell ref="AK45:AU45"/>
    <mergeCell ref="A46:R46"/>
    <mergeCell ref="S46:AU46"/>
    <mergeCell ref="AW42:BC44"/>
    <mergeCell ref="A43:L43"/>
    <mergeCell ref="M43:X43"/>
    <mergeCell ref="Y43:AJ43"/>
    <mergeCell ref="AK43:AU43"/>
    <mergeCell ref="A44:L44"/>
    <mergeCell ref="M44:X44"/>
    <mergeCell ref="Y44:AJ44"/>
    <mergeCell ref="AK44:AU44"/>
    <mergeCell ref="A49:R49"/>
    <mergeCell ref="S49:AE49"/>
    <mergeCell ref="AF49:AU49"/>
    <mergeCell ref="A50:R50"/>
    <mergeCell ref="S50:AD50"/>
    <mergeCell ref="AE50:AU50"/>
    <mergeCell ref="A47:R48"/>
    <mergeCell ref="S47:AA47"/>
    <mergeCell ref="AB47:AL47"/>
    <mergeCell ref="AM47:AU47"/>
    <mergeCell ref="S48:AA48"/>
    <mergeCell ref="AB48:AL48"/>
    <mergeCell ref="AM48:AU48"/>
    <mergeCell ref="L54:N54"/>
    <mergeCell ref="Q54:Z54"/>
    <mergeCell ref="AB54:AD54"/>
    <mergeCell ref="AG54:AP54"/>
    <mergeCell ref="AR54:AT54"/>
    <mergeCell ref="A51:O51"/>
    <mergeCell ref="P51:AE51"/>
    <mergeCell ref="AF51:AU51"/>
    <mergeCell ref="A52:K53"/>
    <mergeCell ref="L52:O53"/>
    <mergeCell ref="Q52:Z53"/>
    <mergeCell ref="AB52:AE53"/>
    <mergeCell ref="AG52:AP53"/>
    <mergeCell ref="AR52:AU53"/>
    <mergeCell ref="E60:AT60"/>
    <mergeCell ref="E61:AT61"/>
    <mergeCell ref="B7:Q7"/>
    <mergeCell ref="R7:AI7"/>
    <mergeCell ref="AJ7:AT7"/>
    <mergeCell ref="A60:D60"/>
    <mergeCell ref="B58:L58"/>
    <mergeCell ref="N58:Y58"/>
    <mergeCell ref="AA58:AL58"/>
    <mergeCell ref="AP58:AU58"/>
    <mergeCell ref="B59:L59"/>
    <mergeCell ref="N59:Y59"/>
    <mergeCell ref="AA59:AL59"/>
    <mergeCell ref="AP59:AU59"/>
    <mergeCell ref="A55:AU55"/>
    <mergeCell ref="B56:L56"/>
    <mergeCell ref="N56:Y56"/>
    <mergeCell ref="AA56:AL56"/>
    <mergeCell ref="AP56:AU56"/>
    <mergeCell ref="B57:L57"/>
    <mergeCell ref="N57:Y57"/>
    <mergeCell ref="AA57:AL57"/>
    <mergeCell ref="AP57:AU57"/>
    <mergeCell ref="B54:J54"/>
  </mergeCells>
  <printOptions horizontalCentered="1" verticalCentered="1"/>
  <pageMargins left="0.31" right="0.3" top="0.45" bottom="0.45" header="0.45" footer="0.5"/>
  <pageSetup scale="84" orientation="portrait" r:id="rId1"/>
  <headerFooter alignWithMargins="0"/>
  <colBreaks count="1" manualBreakCount="1">
    <brk id="4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3E4C4-9978-4435-A8B9-9E413CED86F0}">
  <sheetPr codeName="Sheet1">
    <tabColor rgb="FF66FFFF"/>
  </sheetPr>
  <dimension ref="A1:BB49"/>
  <sheetViews>
    <sheetView showGridLines="0" tabSelected="1" zoomScale="90" zoomScaleNormal="90" zoomScaleSheetLayoutView="90" workbookViewId="0">
      <selection activeCell="Y1" sqref="Y1:AM1"/>
    </sheetView>
  </sheetViews>
  <sheetFormatPr defaultColWidth="5.77734375" defaultRowHeight="12.75"/>
  <cols>
    <col min="1" max="1" width="1.109375" style="1" customWidth="1"/>
    <col min="2" max="2" width="1.6640625" style="1" customWidth="1"/>
    <col min="3" max="4" width="1.44140625" style="1" customWidth="1"/>
    <col min="5" max="5" width="1.77734375" style="1" customWidth="1"/>
    <col min="6" max="7" width="2" style="1" customWidth="1"/>
    <col min="8" max="9" width="2.44140625" style="1" customWidth="1"/>
    <col min="10" max="13" width="2" style="1" customWidth="1"/>
    <col min="14" max="15" width="1.88671875" style="1" customWidth="1"/>
    <col min="16" max="17" width="1.6640625" style="1" customWidth="1"/>
    <col min="18" max="18" width="2" style="1" customWidth="1"/>
    <col min="19" max="20" width="1.44140625" style="1" customWidth="1"/>
    <col min="21" max="21" width="3.77734375" style="1" customWidth="1"/>
    <col min="22" max="22" width="2.88671875" style="1" customWidth="1"/>
    <col min="23" max="25" width="2.6640625" style="1" customWidth="1"/>
    <col min="26" max="29" width="1.6640625" style="1" customWidth="1"/>
    <col min="30" max="32" width="2.6640625" style="1" customWidth="1"/>
    <col min="33" max="33" width="2.44140625" style="1" customWidth="1"/>
    <col min="34" max="35" width="1.44140625" style="1" customWidth="1"/>
    <col min="36" max="36" width="1.6640625" style="1" customWidth="1"/>
    <col min="37" max="37" width="1.44140625" style="1" customWidth="1"/>
    <col min="38" max="38" width="4.6640625" style="1" customWidth="1"/>
    <col min="39" max="43" width="1.77734375" style="1" customWidth="1"/>
    <col min="44" max="47" width="2.109375" style="1" customWidth="1"/>
    <col min="48" max="48" width="2.33203125" style="1" customWidth="1"/>
    <col min="49" max="49" width="2.5546875" style="1" customWidth="1"/>
    <col min="50" max="50" width="2.21875" style="1" customWidth="1"/>
    <col min="51" max="51" width="2.44140625" style="1" customWidth="1"/>
    <col min="52" max="52" width="1.33203125" style="1" customWidth="1"/>
    <col min="53" max="16384" width="5.77734375" style="1"/>
  </cols>
  <sheetData>
    <row r="1" spans="1:52" ht="26.25" customHeight="1">
      <c r="A1" s="169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1" t="s">
        <v>98</v>
      </c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2"/>
    </row>
    <row r="2" spans="1:52" ht="23.25">
      <c r="A2" s="174"/>
      <c r="B2" s="192" t="s">
        <v>99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75"/>
    </row>
    <row r="3" spans="1:52" ht="25.5" customHeight="1">
      <c r="A3" s="41"/>
      <c r="B3" s="206" t="s">
        <v>5</v>
      </c>
      <c r="C3" s="206"/>
      <c r="D3" s="206"/>
      <c r="E3" s="206"/>
      <c r="F3" s="206"/>
      <c r="G3" s="206"/>
      <c r="H3" s="206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4"/>
      <c r="AH3" s="344"/>
      <c r="AI3" s="344"/>
      <c r="AJ3" s="344"/>
      <c r="AK3" s="344"/>
      <c r="AL3" s="344"/>
      <c r="AM3" s="344"/>
      <c r="AN3" s="344"/>
      <c r="AO3" s="344"/>
      <c r="AP3" s="344"/>
      <c r="AQ3" s="344"/>
      <c r="AR3" s="344"/>
      <c r="AS3" s="344"/>
      <c r="AT3" s="344"/>
      <c r="AU3" s="344"/>
      <c r="AV3" s="344"/>
      <c r="AW3" s="344"/>
      <c r="AX3" s="344"/>
      <c r="AY3" s="344"/>
      <c r="AZ3" s="42"/>
    </row>
    <row r="4" spans="1:52" ht="25.5" customHeight="1">
      <c r="A4" s="41"/>
      <c r="B4" s="206"/>
      <c r="C4" s="206"/>
      <c r="D4" s="206"/>
      <c r="E4" s="206"/>
      <c r="F4" s="206"/>
      <c r="G4" s="206"/>
      <c r="H4" s="206"/>
      <c r="I4" s="345" t="s">
        <v>6</v>
      </c>
      <c r="J4" s="345"/>
      <c r="K4" s="345"/>
      <c r="L4" s="345"/>
      <c r="M4" s="345"/>
      <c r="N4" s="345"/>
      <c r="O4" s="345"/>
      <c r="P4" s="345"/>
      <c r="Q4" s="345"/>
      <c r="R4" s="345"/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  <c r="AK4" s="351" t="s">
        <v>7</v>
      </c>
      <c r="AL4" s="351"/>
      <c r="AM4" s="351"/>
      <c r="AN4" s="351"/>
      <c r="AO4" s="351"/>
      <c r="AP4" s="351"/>
      <c r="AQ4" s="351"/>
      <c r="AR4" s="352"/>
      <c r="AS4" s="352"/>
      <c r="AT4" s="352"/>
      <c r="AU4" s="352"/>
      <c r="AV4" s="352"/>
      <c r="AW4" s="352"/>
      <c r="AX4" s="352"/>
      <c r="AY4" s="352"/>
      <c r="AZ4" s="42"/>
    </row>
    <row r="5" spans="1:52" ht="25.5" customHeight="1">
      <c r="A5" s="41"/>
      <c r="B5" s="191" t="s">
        <v>100</v>
      </c>
      <c r="C5" s="191"/>
      <c r="D5" s="191"/>
      <c r="E5" s="191"/>
      <c r="F5" s="191"/>
      <c r="G5" s="191"/>
      <c r="H5" s="191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  <c r="X5" s="350"/>
      <c r="Y5" s="350"/>
      <c r="Z5" s="350"/>
      <c r="AA5" s="350"/>
      <c r="AB5" s="350"/>
      <c r="AC5" s="350"/>
      <c r="AD5" s="350"/>
      <c r="AE5" s="350"/>
      <c r="AF5" s="350"/>
      <c r="AG5" s="350"/>
      <c r="AH5" s="350"/>
      <c r="AI5" s="350"/>
      <c r="AJ5" s="350"/>
      <c r="AK5" s="350"/>
      <c r="AL5" s="350"/>
      <c r="AM5" s="350"/>
      <c r="AN5" s="350"/>
      <c r="AO5" s="350"/>
      <c r="AP5" s="350"/>
      <c r="AQ5" s="350"/>
      <c r="AR5" s="350"/>
      <c r="AS5" s="350"/>
      <c r="AT5" s="350"/>
      <c r="AU5" s="350"/>
      <c r="AV5" s="350"/>
      <c r="AW5" s="350"/>
      <c r="AX5" s="350"/>
      <c r="AY5" s="350"/>
      <c r="AZ5" s="42"/>
    </row>
    <row r="6" spans="1:52" ht="25.5" customHeight="1">
      <c r="A6" s="41"/>
      <c r="B6" s="92"/>
      <c r="C6" s="92"/>
      <c r="D6" s="92"/>
      <c r="E6" s="92"/>
      <c r="F6" s="92"/>
      <c r="G6" s="92"/>
      <c r="H6" s="93" t="s">
        <v>101</v>
      </c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173" t="s">
        <v>102</v>
      </c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42"/>
    </row>
    <row r="7" spans="1:52" ht="12.75" customHeight="1" thickBot="1">
      <c r="A7" s="210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07" t="s">
        <v>103</v>
      </c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  <c r="AW7" s="208"/>
      <c r="AX7" s="208"/>
      <c r="AY7" s="208"/>
      <c r="AZ7" s="140"/>
    </row>
    <row r="8" spans="1:52" ht="18.75" customHeight="1">
      <c r="A8" s="203" t="s">
        <v>23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4" t="s">
        <v>104</v>
      </c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4" t="s">
        <v>105</v>
      </c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6"/>
    </row>
    <row r="9" spans="1:52" ht="30" customHeight="1">
      <c r="A9" s="41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41"/>
      <c r="U9" s="142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41"/>
      <c r="AJ9" s="141"/>
      <c r="AK9" s="142"/>
      <c r="AL9" s="143"/>
      <c r="AM9" s="324" t="str">
        <f>IF(AL9="","",VLOOKUP(AL9,Funds[],2,FALSE))</f>
        <v/>
      </c>
      <c r="AN9" s="324"/>
      <c r="AO9" s="324"/>
      <c r="AP9" s="324"/>
      <c r="AQ9" s="324"/>
      <c r="AR9" s="324"/>
      <c r="AS9" s="324"/>
      <c r="AT9" s="324"/>
      <c r="AU9" s="324"/>
      <c r="AV9" s="324"/>
      <c r="AW9" s="324"/>
      <c r="AX9" s="324"/>
      <c r="AY9" s="324"/>
      <c r="AZ9" s="42"/>
    </row>
    <row r="10" spans="1:52" ht="21" customHeight="1">
      <c r="A10" s="347" t="s">
        <v>106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8"/>
      <c r="S10" s="348"/>
      <c r="T10" s="348"/>
      <c r="U10" s="348"/>
      <c r="V10" s="348"/>
      <c r="W10" s="348"/>
      <c r="X10" s="348"/>
      <c r="Y10" s="348"/>
      <c r="Z10" s="348"/>
      <c r="AA10" s="348"/>
      <c r="AB10" s="348"/>
      <c r="AC10" s="348"/>
      <c r="AD10" s="348"/>
      <c r="AE10" s="348"/>
      <c r="AF10" s="348"/>
      <c r="AG10" s="348"/>
      <c r="AH10" s="348"/>
      <c r="AI10" s="348"/>
      <c r="AJ10" s="348"/>
      <c r="AK10" s="348"/>
      <c r="AL10" s="348"/>
      <c r="AM10" s="348"/>
      <c r="AN10" s="348"/>
      <c r="AO10" s="348"/>
      <c r="AP10" s="348"/>
      <c r="AQ10" s="348"/>
      <c r="AR10" s="348"/>
      <c r="AS10" s="348"/>
      <c r="AT10" s="348"/>
      <c r="AU10" s="348"/>
      <c r="AV10" s="348"/>
      <c r="AW10" s="348"/>
      <c r="AX10" s="348"/>
      <c r="AY10" s="348"/>
      <c r="AZ10" s="349"/>
    </row>
    <row r="11" spans="1:52" ht="9.75" customHeight="1">
      <c r="A11" s="337"/>
      <c r="B11" s="338"/>
      <c r="C11" s="338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  <c r="AA11" s="338"/>
      <c r="AB11" s="338"/>
      <c r="AC11" s="338"/>
      <c r="AD11" s="338"/>
      <c r="AE11" s="338"/>
      <c r="AF11" s="338"/>
      <c r="AG11" s="338"/>
      <c r="AH11" s="338"/>
      <c r="AI11" s="338"/>
      <c r="AJ11" s="338"/>
      <c r="AK11" s="338"/>
      <c r="AL11" s="338"/>
      <c r="AM11" s="338"/>
      <c r="AN11" s="338"/>
      <c r="AO11" s="338"/>
      <c r="AP11" s="338"/>
      <c r="AQ11" s="338"/>
      <c r="AR11" s="338"/>
      <c r="AS11" s="338"/>
      <c r="AT11" s="338"/>
      <c r="AU11" s="338"/>
      <c r="AV11" s="338"/>
      <c r="AW11" s="338"/>
      <c r="AX11" s="338"/>
      <c r="AY11" s="338"/>
      <c r="AZ11" s="339"/>
    </row>
    <row r="12" spans="1:52" ht="18" customHeight="1">
      <c r="A12" s="43"/>
      <c r="B12" s="201"/>
      <c r="C12" s="201"/>
      <c r="D12" s="201"/>
      <c r="E12" s="201"/>
      <c r="F12" s="201"/>
      <c r="G12" s="201"/>
      <c r="H12" s="201"/>
      <c r="I12" s="292"/>
      <c r="J12" s="292"/>
      <c r="K12" s="292"/>
      <c r="L12" s="292"/>
      <c r="M12" s="292"/>
      <c r="N12" s="292"/>
      <c r="O12" s="202"/>
      <c r="P12" s="202"/>
      <c r="Q12" s="202"/>
      <c r="R12" s="202"/>
      <c r="S12" s="202"/>
      <c r="T12" s="202"/>
      <c r="U12" s="202"/>
      <c r="V12" s="205"/>
      <c r="W12" s="205"/>
      <c r="X12" s="205"/>
      <c r="Y12" s="205"/>
      <c r="Z12" s="205"/>
      <c r="AA12" s="202"/>
      <c r="AB12" s="202"/>
      <c r="AC12" s="202"/>
      <c r="AD12" s="202"/>
      <c r="AE12" s="202"/>
      <c r="AF12" s="202"/>
      <c r="AG12" s="292"/>
      <c r="AH12" s="292"/>
      <c r="AI12" s="292"/>
      <c r="AJ12" s="292"/>
      <c r="AK12" s="292"/>
      <c r="AL12" s="292"/>
      <c r="AM12" s="202"/>
      <c r="AN12" s="202"/>
      <c r="AO12" s="202"/>
      <c r="AP12" s="202"/>
      <c r="AQ12" s="202"/>
      <c r="AR12" s="202"/>
      <c r="AS12" s="202"/>
      <c r="AT12" s="292"/>
      <c r="AU12" s="292"/>
      <c r="AV12" s="292"/>
      <c r="AW12" s="292"/>
      <c r="AX12" s="292"/>
      <c r="AY12" s="292"/>
      <c r="AZ12" s="44"/>
    </row>
    <row r="13" spans="1:52" ht="9" customHeight="1">
      <c r="A13" s="198"/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200"/>
    </row>
    <row r="14" spans="1:52" ht="18" customHeight="1">
      <c r="A14" s="43"/>
      <c r="B14" s="201"/>
      <c r="C14" s="201"/>
      <c r="D14" s="201"/>
      <c r="E14" s="201"/>
      <c r="F14" s="201"/>
      <c r="G14" s="201"/>
      <c r="H14" s="201"/>
      <c r="I14" s="292"/>
      <c r="J14" s="292"/>
      <c r="K14" s="292"/>
      <c r="L14" s="292"/>
      <c r="M14" s="292"/>
      <c r="N14" s="292"/>
      <c r="O14" s="202"/>
      <c r="P14" s="202"/>
      <c r="Q14" s="202"/>
      <c r="R14" s="202"/>
      <c r="S14" s="202"/>
      <c r="T14" s="202"/>
      <c r="U14" s="202"/>
      <c r="V14" s="205"/>
      <c r="W14" s="205"/>
      <c r="X14" s="205"/>
      <c r="Y14" s="205"/>
      <c r="Z14" s="205"/>
      <c r="AA14" s="202"/>
      <c r="AB14" s="202"/>
      <c r="AC14" s="202"/>
      <c r="AD14" s="202"/>
      <c r="AE14" s="202"/>
      <c r="AF14" s="202"/>
      <c r="AG14" s="292"/>
      <c r="AH14" s="292"/>
      <c r="AI14" s="292"/>
      <c r="AJ14" s="292"/>
      <c r="AK14" s="292"/>
      <c r="AL14" s="292"/>
      <c r="AM14" s="202"/>
      <c r="AN14" s="202"/>
      <c r="AO14" s="202"/>
      <c r="AP14" s="202"/>
      <c r="AQ14" s="202"/>
      <c r="AR14" s="202"/>
      <c r="AS14" s="202"/>
      <c r="AT14" s="292"/>
      <c r="AU14" s="292"/>
      <c r="AV14" s="292"/>
      <c r="AW14" s="292"/>
      <c r="AX14" s="292"/>
      <c r="AY14" s="292"/>
      <c r="AZ14" s="44"/>
    </row>
    <row r="15" spans="1:52" ht="9" customHeight="1">
      <c r="A15" s="198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200"/>
    </row>
    <row r="16" spans="1:52" ht="18" customHeight="1">
      <c r="A16" s="43"/>
      <c r="B16" s="201"/>
      <c r="C16" s="201"/>
      <c r="D16" s="201"/>
      <c r="E16" s="201"/>
      <c r="F16" s="201"/>
      <c r="G16" s="201"/>
      <c r="H16" s="201"/>
      <c r="I16" s="292"/>
      <c r="J16" s="292"/>
      <c r="K16" s="292"/>
      <c r="L16" s="292"/>
      <c r="M16" s="292"/>
      <c r="N16" s="292"/>
      <c r="O16" s="202"/>
      <c r="P16" s="202"/>
      <c r="Q16" s="202"/>
      <c r="R16" s="202"/>
      <c r="S16" s="202"/>
      <c r="T16" s="202"/>
      <c r="U16" s="202"/>
      <c r="V16" s="205"/>
      <c r="W16" s="205"/>
      <c r="X16" s="205"/>
      <c r="Y16" s="205"/>
      <c r="Z16" s="205"/>
      <c r="AA16" s="202"/>
      <c r="AB16" s="202"/>
      <c r="AC16" s="202"/>
      <c r="AD16" s="202"/>
      <c r="AE16" s="202"/>
      <c r="AF16" s="202"/>
      <c r="AG16" s="292"/>
      <c r="AH16" s="292"/>
      <c r="AI16" s="292"/>
      <c r="AJ16" s="292"/>
      <c r="AK16" s="292"/>
      <c r="AL16" s="292"/>
      <c r="AM16" s="202"/>
      <c r="AN16" s="202"/>
      <c r="AO16" s="202"/>
      <c r="AP16" s="202"/>
      <c r="AQ16" s="202"/>
      <c r="AR16" s="202"/>
      <c r="AS16" s="202"/>
      <c r="AT16" s="292"/>
      <c r="AU16" s="292"/>
      <c r="AV16" s="292"/>
      <c r="AW16" s="292"/>
      <c r="AX16" s="292"/>
      <c r="AY16" s="292"/>
      <c r="AZ16" s="44"/>
    </row>
    <row r="17" spans="1:54" ht="9" customHeight="1">
      <c r="A17" s="198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</row>
    <row r="18" spans="1:54" ht="18" customHeight="1">
      <c r="A18" s="43"/>
      <c r="B18" s="201"/>
      <c r="C18" s="201"/>
      <c r="D18" s="201"/>
      <c r="E18" s="201"/>
      <c r="F18" s="201"/>
      <c r="G18" s="201"/>
      <c r="H18" s="201"/>
      <c r="I18" s="292"/>
      <c r="J18" s="292"/>
      <c r="K18" s="292"/>
      <c r="L18" s="292"/>
      <c r="M18" s="292"/>
      <c r="N18" s="292"/>
      <c r="O18" s="202"/>
      <c r="P18" s="202"/>
      <c r="Q18" s="202"/>
      <c r="R18" s="202"/>
      <c r="S18" s="202"/>
      <c r="T18" s="202"/>
      <c r="U18" s="202"/>
      <c r="V18" s="205"/>
      <c r="W18" s="205"/>
      <c r="X18" s="205"/>
      <c r="Y18" s="205"/>
      <c r="Z18" s="205"/>
      <c r="AA18" s="202"/>
      <c r="AB18" s="202"/>
      <c r="AC18" s="202"/>
      <c r="AD18" s="202"/>
      <c r="AE18" s="202"/>
      <c r="AF18" s="202"/>
      <c r="AG18" s="292"/>
      <c r="AH18" s="292"/>
      <c r="AI18" s="292"/>
      <c r="AJ18" s="292"/>
      <c r="AK18" s="292"/>
      <c r="AL18" s="292"/>
      <c r="AM18" s="202"/>
      <c r="AN18" s="202"/>
      <c r="AO18" s="202"/>
      <c r="AP18" s="202"/>
      <c r="AQ18" s="202"/>
      <c r="AR18" s="202"/>
      <c r="AS18" s="202"/>
      <c r="AT18" s="292"/>
      <c r="AU18" s="292"/>
      <c r="AV18" s="292"/>
      <c r="AW18" s="292"/>
      <c r="AX18" s="292"/>
      <c r="AY18" s="292"/>
      <c r="AZ18" s="44"/>
    </row>
    <row r="19" spans="1:54" ht="9" customHeight="1" thickBot="1">
      <c r="A19" s="198"/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200"/>
    </row>
    <row r="20" spans="1:54" ht="18" customHeight="1" thickBot="1">
      <c r="A20" s="43"/>
      <c r="B20" s="201"/>
      <c r="C20" s="201"/>
      <c r="D20" s="201"/>
      <c r="E20" s="201"/>
      <c r="F20" s="201"/>
      <c r="G20" s="201"/>
      <c r="H20" s="201"/>
      <c r="I20" s="292"/>
      <c r="J20" s="292"/>
      <c r="K20" s="292"/>
      <c r="L20" s="292"/>
      <c r="M20" s="292"/>
      <c r="N20" s="292"/>
      <c r="O20" s="202"/>
      <c r="P20" s="202"/>
      <c r="Q20" s="202"/>
      <c r="R20" s="202"/>
      <c r="S20" s="202"/>
      <c r="T20" s="202"/>
      <c r="U20" s="202"/>
      <c r="V20" s="205"/>
      <c r="W20" s="205"/>
      <c r="X20" s="205"/>
      <c r="Y20" s="205"/>
      <c r="Z20" s="205"/>
      <c r="AA20" s="202"/>
      <c r="AB20" s="202"/>
      <c r="AC20" s="202"/>
      <c r="AD20" s="202"/>
      <c r="AE20" s="202"/>
      <c r="AF20" s="202"/>
      <c r="AG20" s="292"/>
      <c r="AH20" s="292"/>
      <c r="AI20" s="292"/>
      <c r="AJ20" s="292"/>
      <c r="AK20" s="292"/>
      <c r="AL20" s="292"/>
      <c r="AM20" s="340" t="s">
        <v>107</v>
      </c>
      <c r="AN20" s="340"/>
      <c r="AO20" s="340"/>
      <c r="AP20" s="340"/>
      <c r="AQ20" s="340"/>
      <c r="AR20" s="341">
        <f>I12+I14+I16+I18+I20+V12+V14+V16+V18+V20+AG12+AG14+AG16+AG18+AG20+AT12+AT14+AT16+AT18</f>
        <v>0</v>
      </c>
      <c r="AS20" s="342"/>
      <c r="AT20" s="342"/>
      <c r="AU20" s="342"/>
      <c r="AV20" s="342"/>
      <c r="AW20" s="342"/>
      <c r="AX20" s="342"/>
      <c r="AY20" s="343"/>
      <c r="AZ20" s="44"/>
    </row>
    <row r="21" spans="1:54" ht="14.25" customHeight="1">
      <c r="A21" s="41"/>
      <c r="D21" s="38"/>
      <c r="E21" s="38"/>
      <c r="F21" s="38"/>
      <c r="G21" s="38"/>
      <c r="H21" s="38"/>
      <c r="I21" s="38"/>
      <c r="R21" s="38"/>
      <c r="S21" s="38"/>
      <c r="T21" s="38"/>
      <c r="U21" s="38"/>
      <c r="V21" s="38"/>
      <c r="AD21" s="38"/>
      <c r="AE21" s="38"/>
      <c r="AF21" s="38"/>
      <c r="AG21" s="38"/>
      <c r="AH21" s="38"/>
      <c r="AQ21" s="91"/>
      <c r="AR21" s="91"/>
      <c r="AS21" s="91"/>
      <c r="AT21" s="91"/>
      <c r="AU21" s="91"/>
      <c r="AV21" s="91"/>
      <c r="AW21" s="91"/>
      <c r="AX21" s="91"/>
      <c r="AY21" s="91"/>
      <c r="AZ21" s="42"/>
    </row>
    <row r="22" spans="1:54" ht="16.5" customHeight="1">
      <c r="A22" s="284" t="s">
        <v>108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6" t="s">
        <v>109</v>
      </c>
      <c r="W22" s="287"/>
      <c r="X22" s="287"/>
      <c r="Y22" s="287"/>
      <c r="Z22" s="288"/>
      <c r="AA22" s="289" t="s">
        <v>110</v>
      </c>
      <c r="AB22" s="290"/>
      <c r="AC22" s="290"/>
      <c r="AD22" s="290"/>
      <c r="AE22" s="290"/>
      <c r="AF22" s="290"/>
      <c r="AG22" s="290"/>
      <c r="AH22" s="291"/>
      <c r="AI22" s="289" t="s">
        <v>111</v>
      </c>
      <c r="AJ22" s="290"/>
      <c r="AK22" s="290"/>
      <c r="AL22" s="290"/>
      <c r="AM22" s="290"/>
      <c r="AN22" s="290"/>
      <c r="AO22" s="290"/>
      <c r="AP22" s="290"/>
      <c r="AQ22" s="291"/>
      <c r="AR22" s="289" t="s">
        <v>112</v>
      </c>
      <c r="AS22" s="290"/>
      <c r="AT22" s="290"/>
      <c r="AU22" s="290"/>
      <c r="AV22" s="290"/>
      <c r="AW22" s="290"/>
      <c r="AX22" s="290"/>
      <c r="AY22" s="290"/>
      <c r="AZ22" s="336"/>
    </row>
    <row r="23" spans="1:54" s="45" customFormat="1" ht="29.25" customHeight="1">
      <c r="A23" s="325"/>
      <c r="B23" s="326"/>
      <c r="C23" s="326"/>
      <c r="D23" s="326"/>
      <c r="E23" s="326"/>
      <c r="F23" s="326"/>
      <c r="G23" s="326"/>
      <c r="H23" s="326"/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7"/>
      <c r="V23" s="328"/>
      <c r="W23" s="329"/>
      <c r="X23" s="329"/>
      <c r="Y23" s="329"/>
      <c r="Z23" s="330"/>
      <c r="AA23" s="331"/>
      <c r="AB23" s="326"/>
      <c r="AC23" s="326"/>
      <c r="AD23" s="326"/>
      <c r="AE23" s="326"/>
      <c r="AF23" s="326"/>
      <c r="AG23" s="326"/>
      <c r="AH23" s="327"/>
      <c r="AI23" s="332" t="str">
        <f>IF(AA23="","",VLOOKUP(AA23,REFERENCES!L1:N492,2,FALSE))</f>
        <v/>
      </c>
      <c r="AJ23" s="333"/>
      <c r="AK23" s="333"/>
      <c r="AL23" s="333"/>
      <c r="AM23" s="333"/>
      <c r="AN23" s="333"/>
      <c r="AO23" s="333"/>
      <c r="AP23" s="333"/>
      <c r="AQ23" s="334"/>
      <c r="AR23" s="332" t="str">
        <f>IF(AA23="","",VLOOKUP(AA23,REFERENCES!L1:N492,3,FALSE))</f>
        <v/>
      </c>
      <c r="AS23" s="333"/>
      <c r="AT23" s="333"/>
      <c r="AU23" s="333"/>
      <c r="AV23" s="333"/>
      <c r="AW23" s="333"/>
      <c r="AX23" s="333"/>
      <c r="AY23" s="333"/>
      <c r="AZ23" s="335"/>
    </row>
    <row r="24" spans="1:54" s="6" customFormat="1" ht="16.5" customHeight="1">
      <c r="A24" s="312" t="s">
        <v>113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4"/>
      <c r="Q24" s="315" t="s">
        <v>114</v>
      </c>
      <c r="R24" s="313"/>
      <c r="S24" s="313"/>
      <c r="T24" s="313"/>
      <c r="U24" s="313"/>
      <c r="V24" s="313"/>
      <c r="W24" s="313"/>
      <c r="X24" s="313"/>
      <c r="Y24" s="313"/>
      <c r="Z24" s="314"/>
      <c r="AA24" s="315" t="s">
        <v>63</v>
      </c>
      <c r="AB24" s="313"/>
      <c r="AC24" s="313"/>
      <c r="AD24" s="313"/>
      <c r="AE24" s="313"/>
      <c r="AF24" s="313"/>
      <c r="AG24" s="313"/>
      <c r="AH24" s="313"/>
      <c r="AI24" s="313"/>
      <c r="AJ24" s="313"/>
      <c r="AK24" s="313"/>
      <c r="AL24" s="313"/>
      <c r="AM24" s="314"/>
      <c r="AN24" s="316" t="s">
        <v>64</v>
      </c>
      <c r="AO24" s="316"/>
      <c r="AP24" s="316"/>
      <c r="AQ24" s="316"/>
      <c r="AR24" s="316"/>
      <c r="AS24" s="316"/>
      <c r="AT24" s="316"/>
      <c r="AU24" s="316"/>
      <c r="AV24" s="316"/>
      <c r="AW24" s="316"/>
      <c r="AX24" s="316"/>
      <c r="AY24" s="316"/>
      <c r="AZ24" s="317"/>
    </row>
    <row r="25" spans="1:54" s="8" customFormat="1" ht="29.25" customHeight="1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2"/>
      <c r="Q25" s="303"/>
      <c r="R25" s="301"/>
      <c r="S25" s="301"/>
      <c r="T25" s="301"/>
      <c r="U25" s="301"/>
      <c r="V25" s="301"/>
      <c r="W25" s="301"/>
      <c r="X25" s="301"/>
      <c r="Y25" s="301"/>
      <c r="Z25" s="302"/>
      <c r="AA25" s="304"/>
      <c r="AB25" s="305"/>
      <c r="AC25" s="305"/>
      <c r="AD25" s="305"/>
      <c r="AE25" s="305"/>
      <c r="AF25" s="305"/>
      <c r="AG25" s="305"/>
      <c r="AH25" s="305"/>
      <c r="AI25" s="305"/>
      <c r="AJ25" s="305"/>
      <c r="AK25" s="305"/>
      <c r="AL25" s="305"/>
      <c r="AM25" s="306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8"/>
    </row>
    <row r="26" spans="1:54" ht="16.5" customHeight="1">
      <c r="A26" s="309" t="s">
        <v>115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5"/>
      <c r="Q26" s="293" t="s">
        <v>67</v>
      </c>
      <c r="R26" s="294"/>
      <c r="S26" s="294"/>
      <c r="T26" s="294"/>
      <c r="U26" s="294"/>
      <c r="V26" s="294"/>
      <c r="W26" s="294"/>
      <c r="X26" s="294"/>
      <c r="Y26" s="294"/>
      <c r="Z26" s="295"/>
      <c r="AA26" s="293" t="s">
        <v>68</v>
      </c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5"/>
      <c r="AN26" s="310" t="s">
        <v>69</v>
      </c>
      <c r="AO26" s="310"/>
      <c r="AP26" s="310"/>
      <c r="AQ26" s="310"/>
      <c r="AR26" s="310"/>
      <c r="AS26" s="310"/>
      <c r="AT26" s="310"/>
      <c r="AU26" s="310"/>
      <c r="AV26" s="310"/>
      <c r="AW26" s="310"/>
      <c r="AX26" s="310"/>
      <c r="AY26" s="310"/>
      <c r="AZ26" s="311"/>
    </row>
    <row r="27" spans="1:54" s="8" customFormat="1" ht="29.25" customHeight="1">
      <c r="A27" s="318"/>
      <c r="B27" s="319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  <c r="P27" s="320"/>
      <c r="Q27" s="321">
        <f>IF(A27=0,1,1-A27)</f>
        <v>1</v>
      </c>
      <c r="R27" s="322"/>
      <c r="S27" s="322"/>
      <c r="T27" s="322"/>
      <c r="U27" s="322"/>
      <c r="V27" s="322"/>
      <c r="W27" s="322"/>
      <c r="X27" s="322"/>
      <c r="Y27" s="322"/>
      <c r="Z27" s="323"/>
      <c r="AA27" s="304"/>
      <c r="AB27" s="305"/>
      <c r="AC27" s="305"/>
      <c r="AD27" s="305"/>
      <c r="AE27" s="305"/>
      <c r="AF27" s="305"/>
      <c r="AG27" s="305"/>
      <c r="AH27" s="305"/>
      <c r="AI27" s="305"/>
      <c r="AJ27" s="305"/>
      <c r="AK27" s="305"/>
      <c r="AL27" s="305"/>
      <c r="AM27" s="306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8"/>
      <c r="BB27" s="8" t="s">
        <v>116</v>
      </c>
    </row>
    <row r="28" spans="1:54" s="6" customFormat="1" ht="16.5" customHeight="1">
      <c r="A28" s="309" t="s">
        <v>117</v>
      </c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5"/>
      <c r="S28" s="293" t="s">
        <v>72</v>
      </c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9"/>
    </row>
    <row r="29" spans="1:54" ht="15" customHeight="1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229"/>
      <c r="O29" s="229"/>
      <c r="P29" s="229"/>
      <c r="Q29" s="229"/>
      <c r="R29" s="230"/>
      <c r="S29" s="293" t="s">
        <v>73</v>
      </c>
      <c r="T29" s="294"/>
      <c r="U29" s="294"/>
      <c r="V29" s="294"/>
      <c r="W29" s="294"/>
      <c r="X29" s="294"/>
      <c r="Y29" s="294"/>
      <c r="Z29" s="294"/>
      <c r="AA29" s="294"/>
      <c r="AB29" s="295"/>
      <c r="AC29" s="296" t="s">
        <v>74</v>
      </c>
      <c r="AD29" s="297"/>
      <c r="AE29" s="297"/>
      <c r="AF29" s="297"/>
      <c r="AG29" s="297"/>
      <c r="AH29" s="297"/>
      <c r="AI29" s="297"/>
      <c r="AJ29" s="297"/>
      <c r="AK29" s="297"/>
      <c r="AL29" s="297"/>
      <c r="AM29" s="297"/>
      <c r="AN29" s="297"/>
      <c r="AO29" s="298"/>
      <c r="AP29" s="293" t="s">
        <v>75</v>
      </c>
      <c r="AQ29" s="294"/>
      <c r="AR29" s="294"/>
      <c r="AS29" s="294"/>
      <c r="AT29" s="294"/>
      <c r="AU29" s="294"/>
      <c r="AV29" s="294"/>
      <c r="AW29" s="294"/>
      <c r="AX29" s="294"/>
      <c r="AY29" s="294"/>
      <c r="AZ29" s="299"/>
    </row>
    <row r="30" spans="1:54" s="8" customFormat="1" ht="29.25" customHeight="1" thickBot="1">
      <c r="A30" s="48"/>
      <c r="B30" s="273" t="str">
        <f>IF(AL9="","",AL9)</f>
        <v/>
      </c>
      <c r="C30" s="273"/>
      <c r="D30" s="273"/>
      <c r="E30" s="273"/>
      <c r="F30" s="139" t="s">
        <v>102</v>
      </c>
      <c r="G30" s="274" t="str">
        <f>IF(V23="","",V23)</f>
        <v/>
      </c>
      <c r="H30" s="274"/>
      <c r="I30" s="139" t="s">
        <v>102</v>
      </c>
      <c r="J30" s="273" t="str">
        <f>IF(AA23="","",AA23)</f>
        <v/>
      </c>
      <c r="K30" s="273"/>
      <c r="L30" s="273"/>
      <c r="M30" s="273"/>
      <c r="N30" s="275"/>
      <c r="O30" s="275"/>
      <c r="P30" s="275"/>
      <c r="Q30" s="275"/>
      <c r="R30" s="276"/>
      <c r="S30" s="86"/>
      <c r="T30" s="277"/>
      <c r="U30" s="277"/>
      <c r="V30" s="277"/>
      <c r="W30" s="277"/>
      <c r="X30" s="277"/>
      <c r="Y30" s="277"/>
      <c r="Z30" s="277"/>
      <c r="AA30" s="277"/>
      <c r="AB30" s="87"/>
      <c r="AC30" s="88"/>
      <c r="AD30" s="278"/>
      <c r="AE30" s="278"/>
      <c r="AF30" s="278"/>
      <c r="AG30" s="278"/>
      <c r="AH30" s="278"/>
      <c r="AI30" s="278"/>
      <c r="AJ30" s="278"/>
      <c r="AK30" s="278"/>
      <c r="AL30" s="278"/>
      <c r="AM30" s="278"/>
      <c r="AN30" s="278"/>
      <c r="AO30" s="89"/>
      <c r="AP30" s="88"/>
      <c r="AQ30" s="278"/>
      <c r="AR30" s="278"/>
      <c r="AS30" s="278"/>
      <c r="AT30" s="278"/>
      <c r="AU30" s="278"/>
      <c r="AV30" s="278"/>
      <c r="AW30" s="278"/>
      <c r="AX30" s="278"/>
      <c r="AY30" s="278"/>
      <c r="AZ30" s="90"/>
    </row>
    <row r="31" spans="1:54" ht="16.5" customHeight="1">
      <c r="A31" s="279" t="s">
        <v>118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1" t="s">
        <v>119</v>
      </c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2"/>
      <c r="AQ31" s="282"/>
      <c r="AR31" s="282"/>
      <c r="AS31" s="282"/>
      <c r="AT31" s="282"/>
      <c r="AU31" s="282"/>
      <c r="AV31" s="282"/>
      <c r="AW31" s="282"/>
      <c r="AX31" s="282"/>
      <c r="AY31" s="282"/>
      <c r="AZ31" s="283"/>
    </row>
    <row r="32" spans="1:54" s="8" customFormat="1" ht="16.5" customHeight="1">
      <c r="A32" s="239"/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1"/>
      <c r="T32" s="242"/>
      <c r="U32" s="243"/>
      <c r="V32" s="243"/>
      <c r="W32" s="243"/>
      <c r="X32" s="243"/>
      <c r="Y32" s="243"/>
      <c r="Z32" s="145"/>
      <c r="AA32" s="244"/>
      <c r="AB32" s="244"/>
      <c r="AC32" s="245"/>
      <c r="AD32" s="245"/>
      <c r="AE32" s="245"/>
      <c r="AF32" s="245"/>
      <c r="AG32" s="146"/>
      <c r="AH32" s="226" t="s">
        <v>120</v>
      </c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8"/>
    </row>
    <row r="33" spans="1:52" s="8" customFormat="1" ht="24.75" customHeight="1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6"/>
      <c r="T33" s="247"/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147"/>
      <c r="AH33" s="248"/>
      <c r="AI33" s="249"/>
      <c r="AJ33" s="249"/>
      <c r="AK33" s="249"/>
      <c r="AL33" s="249"/>
      <c r="AM33" s="249"/>
      <c r="AN33" s="249"/>
      <c r="AO33" s="249"/>
      <c r="AP33" s="249"/>
      <c r="AQ33" s="249"/>
      <c r="AR33" s="249"/>
      <c r="AS33" s="249"/>
      <c r="AT33" s="249"/>
      <c r="AU33" s="249"/>
      <c r="AV33" s="249"/>
      <c r="AW33" s="249"/>
      <c r="AX33" s="249"/>
      <c r="AY33" s="249"/>
      <c r="AZ33" s="250"/>
    </row>
    <row r="34" spans="1:52" s="8" customFormat="1" ht="21" customHeight="1">
      <c r="A34" s="256" t="s">
        <v>121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60"/>
      <c r="T34" s="261"/>
      <c r="U34" s="261"/>
      <c r="V34" s="261"/>
      <c r="W34" s="261"/>
      <c r="X34" s="261"/>
      <c r="Y34" s="262"/>
      <c r="Z34" s="262"/>
      <c r="AA34" s="262"/>
      <c r="AB34" s="262"/>
      <c r="AC34" s="262"/>
      <c r="AD34" s="262"/>
      <c r="AE34" s="262"/>
      <c r="AF34" s="262"/>
      <c r="AG34" s="261"/>
      <c r="AH34" s="261"/>
      <c r="AI34" s="261"/>
      <c r="AJ34" s="261"/>
      <c r="AK34" s="261"/>
      <c r="AL34" s="261"/>
      <c r="AM34" s="261"/>
      <c r="AN34" s="261"/>
      <c r="AO34" s="261"/>
      <c r="AP34" s="261"/>
      <c r="AQ34" s="261"/>
      <c r="AR34" s="261"/>
      <c r="AS34" s="261"/>
      <c r="AT34" s="261"/>
      <c r="AU34" s="263"/>
      <c r="AV34" s="263"/>
      <c r="AW34" s="263"/>
      <c r="AX34" s="263"/>
      <c r="AY34" s="263"/>
      <c r="AZ34" s="264"/>
    </row>
    <row r="35" spans="1:52" s="8" customFormat="1" ht="16.5" customHeight="1" thickBot="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65" t="s">
        <v>122</v>
      </c>
      <c r="T35" s="266"/>
      <c r="U35" s="266"/>
      <c r="V35" s="266"/>
      <c r="W35" s="266"/>
      <c r="X35" s="266"/>
      <c r="Y35" s="266" t="s">
        <v>123</v>
      </c>
      <c r="Z35" s="266"/>
      <c r="AA35" s="266"/>
      <c r="AB35" s="266"/>
      <c r="AC35" s="266"/>
      <c r="AD35" s="266"/>
      <c r="AE35" s="266"/>
      <c r="AF35" s="266"/>
      <c r="AG35" s="266" t="s">
        <v>124</v>
      </c>
      <c r="AH35" s="266"/>
      <c r="AI35" s="266"/>
      <c r="AJ35" s="266"/>
      <c r="AK35" s="266"/>
      <c r="AL35" s="266"/>
      <c r="AM35" s="266" t="s">
        <v>125</v>
      </c>
      <c r="AN35" s="266"/>
      <c r="AO35" s="266"/>
      <c r="AP35" s="266"/>
      <c r="AQ35" s="266"/>
      <c r="AR35" s="266"/>
      <c r="AS35" s="266"/>
      <c r="AT35" s="266"/>
      <c r="AU35" s="266" t="s">
        <v>126</v>
      </c>
      <c r="AV35" s="266"/>
      <c r="AW35" s="266"/>
      <c r="AX35" s="266"/>
      <c r="AY35" s="266"/>
      <c r="AZ35" s="267"/>
    </row>
    <row r="36" spans="1:52" s="9" customFormat="1" ht="15" customHeight="1">
      <c r="A36" s="268" t="s">
        <v>80</v>
      </c>
      <c r="B36" s="269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70"/>
      <c r="Q36" s="271" t="s">
        <v>127</v>
      </c>
      <c r="R36" s="269"/>
      <c r="S36" s="252"/>
      <c r="T36" s="252"/>
      <c r="U36" s="252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  <c r="AI36" s="272"/>
      <c r="AJ36" s="251" t="s">
        <v>82</v>
      </c>
      <c r="AK36" s="252"/>
      <c r="AL36" s="252"/>
      <c r="AM36" s="252"/>
      <c r="AN36" s="252"/>
      <c r="AO36" s="252"/>
      <c r="AP36" s="252"/>
      <c r="AQ36" s="252"/>
      <c r="AR36" s="252"/>
      <c r="AS36" s="252"/>
      <c r="AT36" s="252"/>
      <c r="AU36" s="252"/>
      <c r="AV36" s="252"/>
      <c r="AW36" s="252"/>
      <c r="AX36" s="252"/>
      <c r="AY36" s="252"/>
      <c r="AZ36" s="253"/>
    </row>
    <row r="37" spans="1:52" s="9" customFormat="1" ht="12" customHeight="1">
      <c r="A37" s="4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1"/>
      <c r="M37" s="50"/>
      <c r="N37" s="50"/>
      <c r="O37" s="50"/>
      <c r="P37" s="52"/>
      <c r="Q37" s="10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51"/>
      <c r="AG37" s="51"/>
      <c r="AH37" s="51"/>
      <c r="AI37" s="53"/>
      <c r="AJ37" s="10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51"/>
      <c r="AV37" s="51"/>
      <c r="AW37" s="51"/>
      <c r="AX37" s="51"/>
      <c r="AY37" s="51"/>
      <c r="AZ37" s="54"/>
    </row>
    <row r="38" spans="1:52" s="9" customFormat="1" ht="27" customHeight="1">
      <c r="A38" s="55"/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56"/>
      <c r="M38" s="57"/>
      <c r="N38" s="57"/>
      <c r="O38" s="57"/>
      <c r="P38" s="58"/>
      <c r="Q38" s="12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13"/>
      <c r="AF38" s="56"/>
      <c r="AG38" s="56"/>
      <c r="AH38" s="56"/>
      <c r="AI38" s="59"/>
      <c r="AJ38" s="12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56"/>
      <c r="AW38" s="56"/>
      <c r="AX38" s="56"/>
      <c r="AY38" s="56"/>
      <c r="AZ38" s="60"/>
    </row>
    <row r="39" spans="1:52" s="9" customFormat="1" ht="15" customHeight="1">
      <c r="A39" s="61"/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57"/>
      <c r="M39" s="214"/>
      <c r="N39" s="214"/>
      <c r="O39" s="214"/>
      <c r="P39" s="58"/>
      <c r="Q39" s="12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13"/>
      <c r="AF39" s="216"/>
      <c r="AG39" s="216"/>
      <c r="AH39" s="216"/>
      <c r="AI39" s="59"/>
      <c r="AJ39" s="12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13"/>
      <c r="AW39" s="216"/>
      <c r="AX39" s="216"/>
      <c r="AY39" s="216"/>
      <c r="AZ39" s="60"/>
    </row>
    <row r="40" spans="1:52" s="6" customFormat="1" ht="15" customHeight="1" thickBot="1">
      <c r="A40" s="62"/>
      <c r="B40" s="212" t="s">
        <v>83</v>
      </c>
      <c r="C40" s="212"/>
      <c r="D40" s="212"/>
      <c r="E40" s="212"/>
      <c r="F40" s="212"/>
      <c r="G40" s="212"/>
      <c r="H40" s="212"/>
      <c r="I40" s="212"/>
      <c r="J40" s="212"/>
      <c r="K40" s="212"/>
      <c r="L40" s="9"/>
      <c r="M40" s="212" t="s">
        <v>84</v>
      </c>
      <c r="N40" s="212"/>
      <c r="O40" s="212"/>
      <c r="P40" s="63"/>
      <c r="Q40" s="16"/>
      <c r="R40" s="212" t="s">
        <v>85</v>
      </c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9"/>
      <c r="AF40" s="212" t="s">
        <v>84</v>
      </c>
      <c r="AG40" s="212"/>
      <c r="AH40" s="212"/>
      <c r="AI40" s="15"/>
      <c r="AJ40" s="16"/>
      <c r="AK40" s="212" t="s">
        <v>85</v>
      </c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9"/>
      <c r="AW40" s="212" t="s">
        <v>84</v>
      </c>
      <c r="AX40" s="212"/>
      <c r="AY40" s="212"/>
      <c r="AZ40" s="64"/>
    </row>
    <row r="41" spans="1:52" s="9" customFormat="1" ht="15" customHeight="1">
      <c r="A41" s="231" t="s">
        <v>86</v>
      </c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  <c r="AV41" s="232"/>
      <c r="AW41" s="232"/>
      <c r="AX41" s="232"/>
      <c r="AY41" s="232"/>
      <c r="AZ41" s="233"/>
    </row>
    <row r="42" spans="1:52" s="9" customFormat="1" ht="27" customHeight="1">
      <c r="A42" s="65"/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66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67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68"/>
      <c r="AR42" s="69"/>
      <c r="AS42" s="235"/>
      <c r="AT42" s="235"/>
      <c r="AU42" s="235"/>
      <c r="AV42" s="235"/>
      <c r="AW42" s="235"/>
      <c r="AX42" s="235"/>
      <c r="AY42" s="235"/>
      <c r="AZ42" s="70"/>
    </row>
    <row r="43" spans="1:52" s="9" customFormat="1" ht="16.5" customHeight="1">
      <c r="A43" s="71"/>
      <c r="B43" s="236" t="s">
        <v>87</v>
      </c>
      <c r="C43" s="236"/>
      <c r="D43" s="236"/>
      <c r="E43" s="236"/>
      <c r="F43" s="236"/>
      <c r="G43" s="236"/>
      <c r="H43" s="236"/>
      <c r="I43" s="236"/>
      <c r="J43" s="236"/>
      <c r="K43" s="236"/>
      <c r="L43" s="236"/>
      <c r="M43" s="72"/>
      <c r="N43" s="237" t="s">
        <v>88</v>
      </c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73"/>
      <c r="AD43" s="237" t="s">
        <v>89</v>
      </c>
      <c r="AE43" s="237"/>
      <c r="AF43" s="237"/>
      <c r="AG43" s="237"/>
      <c r="AH43" s="237"/>
      <c r="AI43" s="237"/>
      <c r="AJ43" s="237"/>
      <c r="AK43" s="237"/>
      <c r="AL43" s="237"/>
      <c r="AM43" s="237"/>
      <c r="AN43" s="237"/>
      <c r="AO43" s="237"/>
      <c r="AP43" s="237"/>
      <c r="AQ43" s="74"/>
      <c r="AR43" s="75"/>
      <c r="AS43" s="236" t="s">
        <v>90</v>
      </c>
      <c r="AT43" s="236"/>
      <c r="AU43" s="236"/>
      <c r="AV43" s="236"/>
      <c r="AW43" s="236"/>
      <c r="AX43" s="236"/>
      <c r="AY43" s="236"/>
      <c r="AZ43" s="76"/>
    </row>
    <row r="44" spans="1:52" s="9" customFormat="1" ht="17.25" customHeight="1">
      <c r="A44" s="71"/>
      <c r="B44" s="77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66"/>
      <c r="Q44" s="218"/>
      <c r="R44" s="218"/>
      <c r="S44" s="218"/>
      <c r="T44" s="218"/>
      <c r="U44" s="218"/>
      <c r="V44" s="218"/>
      <c r="W44" s="218"/>
      <c r="X44" s="218"/>
      <c r="Y44" s="176"/>
      <c r="Z44" s="220"/>
      <c r="AA44" s="220"/>
      <c r="AB44" s="220"/>
      <c r="AC44" s="220"/>
      <c r="AD44" s="220"/>
      <c r="AE44" s="177"/>
      <c r="AF44" s="221"/>
      <c r="AG44" s="222"/>
      <c r="AH44" s="222"/>
      <c r="AI44" s="222"/>
      <c r="AJ44" s="222"/>
      <c r="AK44" s="223"/>
      <c r="AL44" s="224"/>
      <c r="AM44" s="224"/>
      <c r="AN44" s="224"/>
      <c r="AO44" s="224"/>
      <c r="AP44" s="224"/>
      <c r="AQ44" s="78"/>
      <c r="AR44" s="79"/>
      <c r="AS44" s="218"/>
      <c r="AT44" s="218"/>
      <c r="AU44" s="218"/>
      <c r="AV44" s="218"/>
      <c r="AW44" s="218"/>
      <c r="AX44" s="218"/>
      <c r="AY44" s="218"/>
      <c r="AZ44" s="80"/>
    </row>
    <row r="45" spans="1:52" s="6" customFormat="1" ht="17.25" customHeight="1" thickBot="1">
      <c r="A45" s="81"/>
      <c r="B45" s="219" t="s">
        <v>91</v>
      </c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82"/>
      <c r="Q45" s="219" t="s">
        <v>93</v>
      </c>
      <c r="R45" s="219"/>
      <c r="S45" s="219"/>
      <c r="T45" s="219"/>
      <c r="U45" s="219"/>
      <c r="V45" s="219"/>
      <c r="W45" s="219"/>
      <c r="X45" s="219"/>
      <c r="Y45" s="82"/>
      <c r="Z45" s="219" t="s">
        <v>128</v>
      </c>
      <c r="AA45" s="219"/>
      <c r="AB45" s="219"/>
      <c r="AC45" s="219"/>
      <c r="AD45" s="219"/>
      <c r="AE45" s="82"/>
      <c r="AF45" s="219" t="s">
        <v>129</v>
      </c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83"/>
      <c r="AR45" s="84"/>
      <c r="AS45" s="219" t="s">
        <v>84</v>
      </c>
      <c r="AT45" s="219"/>
      <c r="AU45" s="219"/>
      <c r="AV45" s="219"/>
      <c r="AW45" s="219"/>
      <c r="AX45" s="219"/>
      <c r="AY45" s="219"/>
      <c r="AZ45" s="85"/>
    </row>
    <row r="46" spans="1:52" s="6" customFormat="1" ht="20.25" customHeight="1">
      <c r="A46" s="238" t="s">
        <v>94</v>
      </c>
      <c r="B46" s="238"/>
      <c r="C46" s="238"/>
      <c r="D46" s="238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5"/>
      <c r="AD46" s="225"/>
      <c r="AE46" s="225"/>
      <c r="AF46" s="225"/>
      <c r="AG46" s="225"/>
      <c r="AH46" s="225"/>
      <c r="AI46" s="225"/>
      <c r="AJ46" s="225"/>
      <c r="AK46" s="225"/>
      <c r="AL46" s="225"/>
      <c r="AM46" s="225"/>
      <c r="AN46" s="225"/>
      <c r="AO46" s="225"/>
      <c r="AP46" s="225"/>
      <c r="AQ46" s="225"/>
      <c r="AR46" s="225"/>
      <c r="AS46" s="225"/>
      <c r="AT46" s="225"/>
      <c r="AU46" s="225"/>
      <c r="AV46" s="225"/>
      <c r="AW46" s="225"/>
      <c r="AX46" s="225"/>
      <c r="AY46" s="225"/>
      <c r="AZ46" s="34"/>
    </row>
    <row r="47" spans="1:52" s="6" customFormat="1" ht="20.25" customHeight="1">
      <c r="B47" s="35"/>
      <c r="C47" s="35"/>
      <c r="D47" s="35"/>
      <c r="E47" s="225" t="s">
        <v>95</v>
      </c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  <c r="AF47" s="225"/>
      <c r="AG47" s="225"/>
      <c r="AH47" s="225"/>
      <c r="AI47" s="225"/>
      <c r="AJ47" s="225"/>
      <c r="AK47" s="225"/>
      <c r="AL47" s="225"/>
      <c r="AM47" s="225"/>
      <c r="AN47" s="225"/>
      <c r="AO47" s="225"/>
      <c r="AP47" s="225"/>
      <c r="AQ47" s="225"/>
      <c r="AR47" s="225"/>
      <c r="AS47" s="225"/>
      <c r="AT47" s="225"/>
      <c r="AU47" s="225"/>
      <c r="AV47" s="225"/>
      <c r="AW47" s="225"/>
      <c r="AX47" s="225"/>
      <c r="AY47" s="225"/>
    </row>
    <row r="48" spans="1:52" s="6" customFormat="1" ht="20.25" customHeight="1">
      <c r="B48" s="35"/>
      <c r="C48" s="35"/>
      <c r="D48" s="35"/>
      <c r="E48" s="225" t="s">
        <v>95</v>
      </c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  <c r="AT48" s="225"/>
      <c r="AU48" s="225"/>
      <c r="AV48" s="225"/>
      <c r="AW48" s="225"/>
      <c r="AX48" s="225"/>
      <c r="AY48" s="225"/>
    </row>
    <row r="49" spans="1:52" s="9" customFormat="1" ht="20.25" customHeight="1">
      <c r="A49" s="36" t="s">
        <v>923</v>
      </c>
      <c r="B49" s="6"/>
      <c r="C49" s="6"/>
      <c r="D49" s="6"/>
      <c r="E49" s="6"/>
      <c r="F49" s="6"/>
      <c r="G49" s="6"/>
      <c r="H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37"/>
      <c r="AJ49" s="6"/>
      <c r="AK49" s="6"/>
      <c r="AL49" s="6"/>
      <c r="AM49" s="38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39" t="s">
        <v>97</v>
      </c>
    </row>
  </sheetData>
  <sheetProtection algorithmName="SHA-512" hashValue="KqCsEYX87jUFi23W+IcijknPfV5N7zbzs6Z71dAYdvE7w/GSgtILHSJX6SB4c7x8EaLPfVAsN9pWhnFV6ZqyzQ==" saltValue="Tvq4qPETmWktc3nyLFAEWg==" spinCount="100000" sheet="1" formatCells="0"/>
  <mergeCells count="168">
    <mergeCell ref="I3:AY3"/>
    <mergeCell ref="B4:H4"/>
    <mergeCell ref="I4:R4"/>
    <mergeCell ref="S4:AJ4"/>
    <mergeCell ref="A10:AZ10"/>
    <mergeCell ref="I5:AY5"/>
    <mergeCell ref="AA14:AF14"/>
    <mergeCell ref="V16:Z16"/>
    <mergeCell ref="AA16:AF16"/>
    <mergeCell ref="AK4:AQ4"/>
    <mergeCell ref="AR4:AY4"/>
    <mergeCell ref="AA18:AF18"/>
    <mergeCell ref="AA20:AF20"/>
    <mergeCell ref="AM12:AS12"/>
    <mergeCell ref="AM14:AS14"/>
    <mergeCell ref="AM16:AS16"/>
    <mergeCell ref="AM18:AS18"/>
    <mergeCell ref="AM20:AQ20"/>
    <mergeCell ref="AR20:AY20"/>
    <mergeCell ref="AG12:AL12"/>
    <mergeCell ref="A15:AZ15"/>
    <mergeCell ref="B12:H12"/>
    <mergeCell ref="B14:H14"/>
    <mergeCell ref="I16:N16"/>
    <mergeCell ref="I18:N18"/>
    <mergeCell ref="AN27:AZ27"/>
    <mergeCell ref="A28:R28"/>
    <mergeCell ref="S28:AZ28"/>
    <mergeCell ref="V9:AH9"/>
    <mergeCell ref="AM9:AY9"/>
    <mergeCell ref="AT12:AY12"/>
    <mergeCell ref="I12:N12"/>
    <mergeCell ref="V12:Z12"/>
    <mergeCell ref="A23:U23"/>
    <mergeCell ref="V23:Z23"/>
    <mergeCell ref="AA23:AH23"/>
    <mergeCell ref="AI23:AQ23"/>
    <mergeCell ref="AR23:AZ23"/>
    <mergeCell ref="AR22:AZ22"/>
    <mergeCell ref="AG14:AL14"/>
    <mergeCell ref="AG16:AL16"/>
    <mergeCell ref="AG18:AL18"/>
    <mergeCell ref="AG20:AL20"/>
    <mergeCell ref="AT14:AY14"/>
    <mergeCell ref="AT16:AY16"/>
    <mergeCell ref="AT18:AY18"/>
    <mergeCell ref="I14:N14"/>
    <mergeCell ref="V14:Z14"/>
    <mergeCell ref="A11:AZ11"/>
    <mergeCell ref="A22:U22"/>
    <mergeCell ref="V22:Z22"/>
    <mergeCell ref="AA22:AH22"/>
    <mergeCell ref="AI22:AQ22"/>
    <mergeCell ref="I20:N20"/>
    <mergeCell ref="V20:Z20"/>
    <mergeCell ref="S29:AB29"/>
    <mergeCell ref="AC29:AO29"/>
    <mergeCell ref="AP29:AZ29"/>
    <mergeCell ref="A25:P25"/>
    <mergeCell ref="Q25:Z25"/>
    <mergeCell ref="AA25:AM25"/>
    <mergeCell ref="AN25:AZ25"/>
    <mergeCell ref="A26:P26"/>
    <mergeCell ref="Q26:Z26"/>
    <mergeCell ref="AA26:AM26"/>
    <mergeCell ref="AN26:AZ26"/>
    <mergeCell ref="A24:P24"/>
    <mergeCell ref="Q24:Z24"/>
    <mergeCell ref="AA24:AM24"/>
    <mergeCell ref="AN24:AZ24"/>
    <mergeCell ref="A27:P27"/>
    <mergeCell ref="Q27:Z27"/>
    <mergeCell ref="AA27:AM27"/>
    <mergeCell ref="B30:E30"/>
    <mergeCell ref="G30:H30"/>
    <mergeCell ref="J30:M30"/>
    <mergeCell ref="N30:R30"/>
    <mergeCell ref="T30:AA30"/>
    <mergeCell ref="AD30:AN30"/>
    <mergeCell ref="AQ30:AY30"/>
    <mergeCell ref="A31:R31"/>
    <mergeCell ref="S31:AZ31"/>
    <mergeCell ref="A32:R33"/>
    <mergeCell ref="S32:T32"/>
    <mergeCell ref="U32:Y32"/>
    <mergeCell ref="AA32:AB32"/>
    <mergeCell ref="AC32:AF32"/>
    <mergeCell ref="S33:AF33"/>
    <mergeCell ref="AH33:AZ33"/>
    <mergeCell ref="AJ36:AZ36"/>
    <mergeCell ref="B38:K38"/>
    <mergeCell ref="R38:AD38"/>
    <mergeCell ref="AK38:AU38"/>
    <mergeCell ref="A34:R35"/>
    <mergeCell ref="S34:X34"/>
    <mergeCell ref="Y34:AF34"/>
    <mergeCell ref="AG34:AL34"/>
    <mergeCell ref="AM34:AT34"/>
    <mergeCell ref="AU34:AZ34"/>
    <mergeCell ref="S35:X35"/>
    <mergeCell ref="Y35:AF35"/>
    <mergeCell ref="AG35:AL35"/>
    <mergeCell ref="AM35:AT35"/>
    <mergeCell ref="AU35:AZ35"/>
    <mergeCell ref="A36:P36"/>
    <mergeCell ref="Q36:AI36"/>
    <mergeCell ref="E47:AY47"/>
    <mergeCell ref="E48:AY48"/>
    <mergeCell ref="AH32:AZ32"/>
    <mergeCell ref="N29:R29"/>
    <mergeCell ref="C44:O44"/>
    <mergeCell ref="AS44:AY44"/>
    <mergeCell ref="B45:O45"/>
    <mergeCell ref="AS45:AY45"/>
    <mergeCell ref="A41:AZ41"/>
    <mergeCell ref="B42:L42"/>
    <mergeCell ref="N42:AB42"/>
    <mergeCell ref="AD42:AP42"/>
    <mergeCell ref="AS42:AY42"/>
    <mergeCell ref="B43:L43"/>
    <mergeCell ref="N43:AB43"/>
    <mergeCell ref="AD43:AP43"/>
    <mergeCell ref="AS43:AY43"/>
    <mergeCell ref="B40:K40"/>
    <mergeCell ref="A46:D46"/>
    <mergeCell ref="E46:AY46"/>
    <mergeCell ref="M40:O40"/>
    <mergeCell ref="R40:AD40"/>
    <mergeCell ref="AF40:AH40"/>
    <mergeCell ref="AK40:AU40"/>
    <mergeCell ref="AW40:AY40"/>
    <mergeCell ref="B39:K39"/>
    <mergeCell ref="M39:O39"/>
    <mergeCell ref="R39:AD39"/>
    <mergeCell ref="AF39:AH39"/>
    <mergeCell ref="AK39:AU39"/>
    <mergeCell ref="AW39:AY39"/>
    <mergeCell ref="Q44:X44"/>
    <mergeCell ref="Q45:X45"/>
    <mergeCell ref="Z44:AD44"/>
    <mergeCell ref="Z45:AD45"/>
    <mergeCell ref="AF45:AP45"/>
    <mergeCell ref="AF44:AK44"/>
    <mergeCell ref="AL44:AP44"/>
    <mergeCell ref="B2:AY2"/>
    <mergeCell ref="Y1:AM1"/>
    <mergeCell ref="AK8:AZ8"/>
    <mergeCell ref="B9:S9"/>
    <mergeCell ref="A17:AZ17"/>
    <mergeCell ref="A19:AZ19"/>
    <mergeCell ref="B16:H16"/>
    <mergeCell ref="B18:H18"/>
    <mergeCell ref="B20:H20"/>
    <mergeCell ref="O12:U12"/>
    <mergeCell ref="O14:U14"/>
    <mergeCell ref="O16:U16"/>
    <mergeCell ref="O18:U18"/>
    <mergeCell ref="O20:U20"/>
    <mergeCell ref="A8:T8"/>
    <mergeCell ref="U8:AJ8"/>
    <mergeCell ref="I6:X6"/>
    <mergeCell ref="V18:Z18"/>
    <mergeCell ref="A13:AZ13"/>
    <mergeCell ref="B3:H3"/>
    <mergeCell ref="Y7:AY7"/>
    <mergeCell ref="Z6:AY6"/>
    <mergeCell ref="A7:X7"/>
    <mergeCell ref="AA12:AF12"/>
  </mergeCells>
  <conditionalFormatting sqref="I12:N12">
    <cfRule type="expression" dxfId="37" priority="29">
      <formula>$Y$1="modification of end date only"</formula>
    </cfRule>
  </conditionalFormatting>
  <conditionalFormatting sqref="I14:N14">
    <cfRule type="expression" dxfId="36" priority="15">
      <formula>$Y$1="modification of end date only"</formula>
    </cfRule>
  </conditionalFormatting>
  <conditionalFormatting sqref="I16:N16">
    <cfRule type="expression" dxfId="35" priority="14">
      <formula>$Y$1="modification of end date only"</formula>
    </cfRule>
  </conditionalFormatting>
  <conditionalFormatting sqref="I18:N18">
    <cfRule type="expression" dxfId="34" priority="13">
      <formula>$Y$1="modification of end date only"</formula>
    </cfRule>
  </conditionalFormatting>
  <conditionalFormatting sqref="I20:N20">
    <cfRule type="expression" dxfId="33" priority="12">
      <formula>$Y$1="modification of end date only"</formula>
    </cfRule>
  </conditionalFormatting>
  <conditionalFormatting sqref="V12:Y12">
    <cfRule type="expression" dxfId="32" priority="34">
      <formula>$Y$1="modification of end date only"</formula>
    </cfRule>
  </conditionalFormatting>
  <conditionalFormatting sqref="V14:Y14">
    <cfRule type="expression" dxfId="31" priority="11">
      <formula>$Y$1="modification of end date only"</formula>
    </cfRule>
  </conditionalFormatting>
  <conditionalFormatting sqref="V16:Y16">
    <cfRule type="expression" dxfId="30" priority="10">
      <formula>$Y$1="modification of end date only"</formula>
    </cfRule>
  </conditionalFormatting>
  <conditionalFormatting sqref="V18:Y18">
    <cfRule type="expression" dxfId="29" priority="9">
      <formula>$Y$1="modification of end date only"</formula>
    </cfRule>
  </conditionalFormatting>
  <conditionalFormatting sqref="V20:Y20">
    <cfRule type="expression" dxfId="28" priority="8">
      <formula>$Y$1="modification of end date only"</formula>
    </cfRule>
  </conditionalFormatting>
  <conditionalFormatting sqref="AG12:AL12">
    <cfRule type="expression" dxfId="27" priority="16">
      <formula>$Y$1="modification of end date only"</formula>
    </cfRule>
  </conditionalFormatting>
  <conditionalFormatting sqref="AG14:AL14">
    <cfRule type="expression" dxfId="26" priority="7">
      <formula>$Y$1="modification of end date only"</formula>
    </cfRule>
  </conditionalFormatting>
  <conditionalFormatting sqref="AG16:AL16">
    <cfRule type="expression" dxfId="25" priority="6">
      <formula>$Y$1="modification of end date only"</formula>
    </cfRule>
  </conditionalFormatting>
  <conditionalFormatting sqref="AG18:AL18">
    <cfRule type="expression" dxfId="24" priority="5">
      <formula>$Y$1="modification of end date only"</formula>
    </cfRule>
  </conditionalFormatting>
  <conditionalFormatting sqref="AG20:AL20">
    <cfRule type="expression" dxfId="23" priority="4">
      <formula>$Y$1="modification of end date only"</formula>
    </cfRule>
  </conditionalFormatting>
  <conditionalFormatting sqref="AT12:AY12">
    <cfRule type="expression" dxfId="22" priority="24">
      <formula>$Y$1="modification of end date only"</formula>
    </cfRule>
  </conditionalFormatting>
  <conditionalFormatting sqref="AT14:AY14">
    <cfRule type="expression" dxfId="21" priority="3">
      <formula>$Y$1="modification of end date only"</formula>
    </cfRule>
  </conditionalFormatting>
  <conditionalFormatting sqref="AT16:AY16">
    <cfRule type="expression" dxfId="20" priority="2">
      <formula>$Y$1="modification of end date only"</formula>
    </cfRule>
  </conditionalFormatting>
  <conditionalFormatting sqref="AT18:AY18">
    <cfRule type="expression" dxfId="19" priority="1">
      <formula>$Y$1="modification of end date only"</formula>
    </cfRule>
  </conditionalFormatting>
  <dataValidations count="2">
    <dataValidation type="list" allowBlank="1" showInputMessage="1" showErrorMessage="1" sqref="AL9" xr:uid="{5803EEEB-8E74-41BA-B5B3-F06B781E059E}">
      <formula1>Fund_Number</formula1>
    </dataValidation>
    <dataValidation type="date" showInputMessage="1" showErrorMessage="1" sqref="AA25:AM25" xr:uid="{4F8D95A7-42E6-4C23-AF28-ACFF4394164F}">
      <formula1>36161</formula1>
      <formula2>2958373</formula2>
    </dataValidation>
  </dataValidations>
  <printOptions horizontalCentered="1" verticalCentered="1"/>
  <pageMargins left="0.3" right="0.3" top="0.39" bottom="0.36" header="0.45" footer="0.39"/>
  <pageSetup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20</xdr:col>
                    <xdr:colOff>114300</xdr:colOff>
                    <xdr:row>31</xdr:row>
                    <xdr:rowOff>0</xdr:rowOff>
                  </from>
                  <to>
                    <xdr:col>24</xdr:col>
                    <xdr:colOff>209550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24</xdr:col>
                    <xdr:colOff>257175</xdr:colOff>
                    <xdr:row>31</xdr:row>
                    <xdr:rowOff>0</xdr:rowOff>
                  </from>
                  <to>
                    <xdr:col>30</xdr:col>
                    <xdr:colOff>152400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Option Button 3">
              <controlPr defaultSize="0" autoFill="0" autoLine="0" autoPict="0">
                <anchor moveWithCells="1">
                  <from>
                    <xdr:col>46</xdr:col>
                    <xdr:colOff>76200</xdr:colOff>
                    <xdr:row>33</xdr:row>
                    <xdr:rowOff>38100</xdr:rowOff>
                  </from>
                  <to>
                    <xdr:col>48</xdr:col>
                    <xdr:colOff>152400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Option Button 4">
              <controlPr defaultSize="0" autoFill="0" autoLine="0" autoPict="0">
                <anchor moveWithCells="1">
                  <from>
                    <xdr:col>48</xdr:col>
                    <xdr:colOff>200025</xdr:colOff>
                    <xdr:row>33</xdr:row>
                    <xdr:rowOff>38100</xdr:rowOff>
                  </from>
                  <to>
                    <xdr:col>51</xdr:col>
                    <xdr:colOff>57150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8" name="Check Box 10">
              <controlPr defaultSize="0" autoFill="0" autoLine="0" autoPict="0">
                <anchor moveWithCells="1">
                  <from>
                    <xdr:col>0</xdr:col>
                    <xdr:colOff>85725</xdr:colOff>
                    <xdr:row>10</xdr:row>
                    <xdr:rowOff>104775</xdr:rowOff>
                  </from>
                  <to>
                    <xdr:col>7</xdr:col>
                    <xdr:colOff>200025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9" name="Check Box 11">
              <controlPr defaultSize="0" autoFill="0" autoLine="0" autoPict="0">
                <anchor moveWithCells="1">
                  <from>
                    <xdr:col>0</xdr:col>
                    <xdr:colOff>85725</xdr:colOff>
                    <xdr:row>12</xdr:row>
                    <xdr:rowOff>133350</xdr:rowOff>
                  </from>
                  <to>
                    <xdr:col>7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0" name="Check Box 14">
              <controlPr defaultSize="0" autoFill="0" autoLine="0" autoPict="0">
                <anchor moveWithCells="1">
                  <from>
                    <xdr:col>0</xdr:col>
                    <xdr:colOff>85725</xdr:colOff>
                    <xdr:row>14</xdr:row>
                    <xdr:rowOff>133350</xdr:rowOff>
                  </from>
                  <to>
                    <xdr:col>7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1" name="Check Box 15">
              <controlPr defaultSize="0" autoFill="0" autoLine="0" autoPict="0">
                <anchor moveWithCells="1">
                  <from>
                    <xdr:col>0</xdr:col>
                    <xdr:colOff>85725</xdr:colOff>
                    <xdr:row>18</xdr:row>
                    <xdr:rowOff>104775</xdr:rowOff>
                  </from>
                  <to>
                    <xdr:col>7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2" name="Check Box 16">
              <controlPr defaultSize="0" autoFill="0" autoLine="0" autoPict="0">
                <anchor moveWithCells="1">
                  <from>
                    <xdr:col>0</xdr:col>
                    <xdr:colOff>85725</xdr:colOff>
                    <xdr:row>16</xdr:row>
                    <xdr:rowOff>133350</xdr:rowOff>
                  </from>
                  <to>
                    <xdr:col>7</xdr:col>
                    <xdr:colOff>180975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3" name="Check Box 17">
              <controlPr defaultSize="0" autoFill="0" autoLine="0" autoPict="0">
                <anchor moveWithCells="1">
                  <from>
                    <xdr:col>14</xdr:col>
                    <xdr:colOff>76200</xdr:colOff>
                    <xdr:row>10</xdr:row>
                    <xdr:rowOff>104775</xdr:rowOff>
                  </from>
                  <to>
                    <xdr:col>20</xdr:col>
                    <xdr:colOff>304800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4" name="Check Box 18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123825</xdr:rowOff>
                  </from>
                  <to>
                    <xdr:col>20</xdr:col>
                    <xdr:colOff>304800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5" name="Check Box 19">
              <controlPr defaultSize="0" autoFill="0" autoLine="0" autoPict="0">
                <anchor moveWithCells="1">
                  <from>
                    <xdr:col>14</xdr:col>
                    <xdr:colOff>76200</xdr:colOff>
                    <xdr:row>14</xdr:row>
                    <xdr:rowOff>123825</xdr:rowOff>
                  </from>
                  <to>
                    <xdr:col>20</xdr:col>
                    <xdr:colOff>304800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6" name="Check Box 20">
              <controlPr defaultSize="0" autoFill="0" autoLine="0" autoPict="0">
                <anchor moveWithCells="1">
                  <from>
                    <xdr:col>14</xdr:col>
                    <xdr:colOff>76200</xdr:colOff>
                    <xdr:row>18</xdr:row>
                    <xdr:rowOff>104775</xdr:rowOff>
                  </from>
                  <to>
                    <xdr:col>20</xdr:col>
                    <xdr:colOff>304800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7" name="Check Box 21">
              <controlPr defaultSize="0" autoFill="0" autoLine="0" autoPict="0">
                <anchor moveWithCells="1">
                  <from>
                    <xdr:col>14</xdr:col>
                    <xdr:colOff>76200</xdr:colOff>
                    <xdr:row>16</xdr:row>
                    <xdr:rowOff>123825</xdr:rowOff>
                  </from>
                  <to>
                    <xdr:col>20</xdr:col>
                    <xdr:colOff>285750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18" name="Check Box 23">
              <controlPr defaultSize="0" autoFill="0" autoLine="0" autoPict="0">
                <anchor moveWithCells="1">
                  <from>
                    <xdr:col>26</xdr:col>
                    <xdr:colOff>66675</xdr:colOff>
                    <xdr:row>13</xdr:row>
                    <xdr:rowOff>0</xdr:rowOff>
                  </from>
                  <to>
                    <xdr:col>32</xdr:col>
                    <xdr:colOff>19050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19" name="Check Box 24">
              <controlPr defaultSize="0" autoFill="0" autoLine="0" autoPict="0">
                <anchor moveWithCells="1">
                  <from>
                    <xdr:col>26</xdr:col>
                    <xdr:colOff>66675</xdr:colOff>
                    <xdr:row>15</xdr:row>
                    <xdr:rowOff>0</xdr:rowOff>
                  </from>
                  <to>
                    <xdr:col>32</xdr:col>
                    <xdr:colOff>19050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0" name="Check Box 25">
              <controlPr defaultSize="0" autoFill="0" autoLine="0" autoPict="0">
                <anchor moveWithCells="1">
                  <from>
                    <xdr:col>26</xdr:col>
                    <xdr:colOff>66675</xdr:colOff>
                    <xdr:row>18</xdr:row>
                    <xdr:rowOff>114300</xdr:rowOff>
                  </from>
                  <to>
                    <xdr:col>32</xdr:col>
                    <xdr:colOff>19050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1" name="Check Box 26">
              <controlPr defaultSize="0" autoFill="0" autoLine="0" autoPict="0">
                <anchor moveWithCells="1">
                  <from>
                    <xdr:col>26</xdr:col>
                    <xdr:colOff>66675</xdr:colOff>
                    <xdr:row>17</xdr:row>
                    <xdr:rowOff>0</xdr:rowOff>
                  </from>
                  <to>
                    <xdr:col>32</xdr:col>
                    <xdr:colOff>19050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2" name="Check Box 28">
              <controlPr defaultSize="0" autoFill="0" autoLine="0" autoPict="0">
                <anchor moveWithCells="1">
                  <from>
                    <xdr:col>38</xdr:col>
                    <xdr:colOff>66675</xdr:colOff>
                    <xdr:row>12</xdr:row>
                    <xdr:rowOff>123825</xdr:rowOff>
                  </from>
                  <to>
                    <xdr:col>45</xdr:col>
                    <xdr:colOff>57150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3" name="Check Box 29">
              <controlPr defaultSize="0" autoFill="0" autoLine="0" autoPict="0">
                <anchor moveWithCells="1">
                  <from>
                    <xdr:col>38</xdr:col>
                    <xdr:colOff>66675</xdr:colOff>
                    <xdr:row>14</xdr:row>
                    <xdr:rowOff>123825</xdr:rowOff>
                  </from>
                  <to>
                    <xdr:col>45</xdr:col>
                    <xdr:colOff>57150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24" name="Check Box 31">
              <controlPr defaultSize="0" autoFill="0" autoLine="0" autoPict="0">
                <anchor moveWithCells="1">
                  <from>
                    <xdr:col>38</xdr:col>
                    <xdr:colOff>66675</xdr:colOff>
                    <xdr:row>16</xdr:row>
                    <xdr:rowOff>123825</xdr:rowOff>
                  </from>
                  <to>
                    <xdr:col>45</xdr:col>
                    <xdr:colOff>57150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26</xdr:col>
                    <xdr:colOff>66675</xdr:colOff>
                    <xdr:row>10</xdr:row>
                    <xdr:rowOff>114300</xdr:rowOff>
                  </from>
                  <to>
                    <xdr:col>32</xdr:col>
                    <xdr:colOff>28575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6" name="Check Box 27">
              <controlPr defaultSize="0" autoFill="0" autoLine="0" autoPict="0">
                <anchor moveWithCells="1">
                  <from>
                    <xdr:col>38</xdr:col>
                    <xdr:colOff>66675</xdr:colOff>
                    <xdr:row>10</xdr:row>
                    <xdr:rowOff>114300</xdr:rowOff>
                  </from>
                  <to>
                    <xdr:col>45</xdr:col>
                    <xdr:colOff>66675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27" name="Option Button 33">
              <controlPr defaultSize="0" autoFill="0" autoLine="0" autoPict="0">
                <anchor moveWithCells="1">
                  <from>
                    <xdr:col>31</xdr:col>
                    <xdr:colOff>76200</xdr:colOff>
                    <xdr:row>42</xdr:row>
                    <xdr:rowOff>200025</xdr:rowOff>
                  </from>
                  <to>
                    <xdr:col>33</xdr:col>
                    <xdr:colOff>104775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28" name="Option Button 34">
              <controlPr defaultSize="0" autoFill="0" autoLine="0" autoPict="0">
                <anchor moveWithCells="1">
                  <from>
                    <xdr:col>33</xdr:col>
                    <xdr:colOff>38100</xdr:colOff>
                    <xdr:row>42</xdr:row>
                    <xdr:rowOff>200025</xdr:rowOff>
                  </from>
                  <to>
                    <xdr:col>37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EB80F33E-FFA1-4E6F-84A5-98C18C6EE042}">
          <x14:formula1>
            <xm:f>REFERENCES!$G$2:$G$4</xm:f>
          </x14:formula1>
          <xm:sqref>V9:AH9</xm:sqref>
        </x14:dataValidation>
        <x14:dataValidation type="list" allowBlank="1" showInputMessage="1" showErrorMessage="1" xr:uid="{90A57383-8282-4FCF-A4C4-8998EEE03C9A}">
          <x14:formula1>
            <xm:f>REFERENCES!$Q$2:$Q$11</xm:f>
          </x14:formula1>
          <xm:sqref>S34:X34</xm:sqref>
        </x14:dataValidation>
        <x14:dataValidation type="list" allowBlank="1" showInputMessage="1" showErrorMessage="1" xr:uid="{BFA18177-C91C-453C-9C63-2C149834B424}">
          <x14:formula1>
            <xm:f>REFERENCES!$U$2:$U$3</xm:f>
          </x14:formula1>
          <xm:sqref>AG34:AL34</xm:sqref>
        </x14:dataValidation>
        <x14:dataValidation type="list" allowBlank="1" showInputMessage="1" showErrorMessage="1" xr:uid="{1F3FF714-7888-4D6B-9025-0B664001A629}">
          <x14:formula1>
            <xm:f>REFERENCES!$W$2:$W$5</xm:f>
          </x14:formula1>
          <xm:sqref>AM34:AT34</xm:sqref>
        </x14:dataValidation>
        <x14:dataValidation type="list" allowBlank="1" showInputMessage="1" showErrorMessage="1" xr:uid="{71D8EF1F-F94B-4E7F-A84F-807CDD448371}">
          <x14:formula1>
            <xm:f>REFERENCES!$S$3:$S$21</xm:f>
          </x14:formula1>
          <xm:sqref>Y34:AF34</xm:sqref>
        </x14:dataValidation>
        <x14:dataValidation type="list" allowBlank="1" showInputMessage="1" showErrorMessage="1" xr:uid="{9D6DF69E-03C0-4C0E-81C3-D001F34ADC63}">
          <x14:formula1>
            <xm:f>REFERENCES!$A$2:$A$5</xm:f>
          </x14:formula1>
          <xm:sqref>Y1:AM1</xm:sqref>
        </x14:dataValidation>
        <x14:dataValidation type="list" allowBlank="1" showInputMessage="1" showErrorMessage="1" xr:uid="{685E0C50-CAA0-4994-A5E2-C87D5C58C022}">
          <x14:formula1>
            <xm:f>REFERENCES!$C$2:$C$8</xm:f>
          </x14:formula1>
          <xm:sqref>I6:X6</xm:sqref>
        </x14:dataValidation>
        <x14:dataValidation type="list" allowBlank="1" showInputMessage="1" showErrorMessage="1" xr:uid="{C92DA32B-CF2C-4B27-B591-D8A6A780D355}">
          <x14:formula1>
            <xm:f>REFERENCES!$E$2:$E$9</xm:f>
          </x14:formula1>
          <xm:sqref>B9:S9</xm:sqref>
        </x14:dataValidation>
        <x14:dataValidation type="list" allowBlank="1" showInputMessage="1" showErrorMessage="1" xr:uid="{E75CD9F0-998D-40FB-93B1-884A5943A40C}">
          <x14:formula1>
            <xm:f>REFERENCES!$L$2:$L$492</xm:f>
          </x14:formula1>
          <xm:sqref>AA23:AH23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D3EA8-7BAA-4098-A9DC-32A63AF02B61}">
  <dimension ref="A1:BB49"/>
  <sheetViews>
    <sheetView showGridLines="0" view="pageBreakPreview" zoomScale="90" zoomScaleNormal="90" zoomScaleSheetLayoutView="90" workbookViewId="0">
      <selection activeCell="BL352" sqref="BL352"/>
    </sheetView>
  </sheetViews>
  <sheetFormatPr defaultColWidth="5.77734375" defaultRowHeight="12.75"/>
  <cols>
    <col min="1" max="1" width="1.109375" style="1" customWidth="1"/>
    <col min="2" max="2" width="1.6640625" style="1" customWidth="1"/>
    <col min="3" max="4" width="1.44140625" style="1" customWidth="1"/>
    <col min="5" max="5" width="1.77734375" style="1" customWidth="1"/>
    <col min="6" max="7" width="2" style="1" customWidth="1"/>
    <col min="8" max="9" width="2.44140625" style="1" customWidth="1"/>
    <col min="10" max="13" width="2" style="1" customWidth="1"/>
    <col min="14" max="15" width="1.88671875" style="1" customWidth="1"/>
    <col min="16" max="17" width="1.6640625" style="1" customWidth="1"/>
    <col min="18" max="18" width="2" style="1" customWidth="1"/>
    <col min="19" max="20" width="1.44140625" style="1" customWidth="1"/>
    <col min="21" max="21" width="3.77734375" style="1" customWidth="1"/>
    <col min="22" max="22" width="2.88671875" style="1" customWidth="1"/>
    <col min="23" max="25" width="2.6640625" style="1" customWidth="1"/>
    <col min="26" max="29" width="1.6640625" style="1" customWidth="1"/>
    <col min="30" max="32" width="2.6640625" style="1" customWidth="1"/>
    <col min="33" max="33" width="2.44140625" style="1" customWidth="1"/>
    <col min="34" max="35" width="1.44140625" style="1" customWidth="1"/>
    <col min="36" max="36" width="1.6640625" style="1" customWidth="1"/>
    <col min="37" max="37" width="1.44140625" style="1" customWidth="1"/>
    <col min="38" max="38" width="4.6640625" style="1" customWidth="1"/>
    <col min="39" max="43" width="1.77734375" style="1" customWidth="1"/>
    <col min="44" max="47" width="2.109375" style="1" customWidth="1"/>
    <col min="48" max="48" width="2.33203125" style="1" customWidth="1"/>
    <col min="49" max="49" width="2.5546875" style="1" customWidth="1"/>
    <col min="50" max="50" width="2.21875" style="1" customWidth="1"/>
    <col min="51" max="51" width="2.44140625" style="1" customWidth="1"/>
    <col min="52" max="52" width="1.33203125" style="1" customWidth="1"/>
    <col min="53" max="16384" width="5.77734375" style="1"/>
  </cols>
  <sheetData>
    <row r="1" spans="1:52" ht="26.25" customHeight="1">
      <c r="A1" s="169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1" t="s">
        <v>98</v>
      </c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2"/>
    </row>
    <row r="2" spans="1:52" ht="23.25">
      <c r="A2" s="174"/>
      <c r="B2" s="192" t="s">
        <v>99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75"/>
    </row>
    <row r="3" spans="1:52" ht="25.5" customHeight="1">
      <c r="A3" s="41"/>
      <c r="B3" s="206" t="s">
        <v>5</v>
      </c>
      <c r="C3" s="206"/>
      <c r="D3" s="206"/>
      <c r="E3" s="206"/>
      <c r="F3" s="206"/>
      <c r="G3" s="206"/>
      <c r="H3" s="20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6"/>
      <c r="X3" s="466"/>
      <c r="Y3" s="466"/>
      <c r="Z3" s="466"/>
      <c r="AA3" s="466"/>
      <c r="AB3" s="466"/>
      <c r="AC3" s="466"/>
      <c r="AD3" s="466"/>
      <c r="AE3" s="466"/>
      <c r="AF3" s="466"/>
      <c r="AG3" s="466"/>
      <c r="AH3" s="466"/>
      <c r="AI3" s="466"/>
      <c r="AJ3" s="466"/>
      <c r="AK3" s="466"/>
      <c r="AL3" s="466"/>
      <c r="AM3" s="466"/>
      <c r="AN3" s="466"/>
      <c r="AO3" s="466"/>
      <c r="AP3" s="466"/>
      <c r="AQ3" s="466"/>
      <c r="AR3" s="466"/>
      <c r="AS3" s="466"/>
      <c r="AT3" s="466"/>
      <c r="AU3" s="466"/>
      <c r="AV3" s="466"/>
      <c r="AW3" s="466"/>
      <c r="AX3" s="466"/>
      <c r="AY3" s="466"/>
      <c r="AZ3" s="42"/>
    </row>
    <row r="4" spans="1:52" ht="25.5" customHeight="1">
      <c r="A4" s="41"/>
      <c r="B4" s="206"/>
      <c r="C4" s="206"/>
      <c r="D4" s="206"/>
      <c r="E4" s="206"/>
      <c r="F4" s="206"/>
      <c r="G4" s="206"/>
      <c r="H4" s="206"/>
      <c r="I4" s="451" t="s">
        <v>6</v>
      </c>
      <c r="J4" s="451"/>
      <c r="K4" s="451"/>
      <c r="L4" s="451"/>
      <c r="M4" s="451"/>
      <c r="N4" s="451"/>
      <c r="O4" s="451"/>
      <c r="P4" s="451"/>
      <c r="Q4" s="451"/>
      <c r="R4" s="451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7"/>
      <c r="AE4" s="467"/>
      <c r="AF4" s="467"/>
      <c r="AG4" s="467"/>
      <c r="AH4" s="467"/>
      <c r="AI4" s="467"/>
      <c r="AJ4" s="467"/>
      <c r="AK4" s="468" t="s">
        <v>7</v>
      </c>
      <c r="AL4" s="468"/>
      <c r="AM4" s="468"/>
      <c r="AN4" s="468"/>
      <c r="AO4" s="468"/>
      <c r="AP4" s="468"/>
      <c r="AQ4" s="468"/>
      <c r="AR4" s="469"/>
      <c r="AS4" s="469"/>
      <c r="AT4" s="469"/>
      <c r="AU4" s="469"/>
      <c r="AV4" s="469"/>
      <c r="AW4" s="469"/>
      <c r="AX4" s="469"/>
      <c r="AY4" s="469"/>
      <c r="AZ4" s="42"/>
    </row>
    <row r="5" spans="1:52" ht="25.5" customHeight="1">
      <c r="A5" s="41"/>
      <c r="B5" s="191" t="s">
        <v>100</v>
      </c>
      <c r="C5" s="191"/>
      <c r="D5" s="191"/>
      <c r="E5" s="191"/>
      <c r="F5" s="191"/>
      <c r="G5" s="191"/>
      <c r="H5" s="191"/>
      <c r="I5" s="460"/>
      <c r="J5" s="460"/>
      <c r="K5" s="460"/>
      <c r="L5" s="460"/>
      <c r="M5" s="460"/>
      <c r="N5" s="460"/>
      <c r="O5" s="460"/>
      <c r="P5" s="460"/>
      <c r="Q5" s="460"/>
      <c r="R5" s="460"/>
      <c r="S5" s="460"/>
      <c r="T5" s="460"/>
      <c r="U5" s="460"/>
      <c r="V5" s="460"/>
      <c r="W5" s="460"/>
      <c r="X5" s="460"/>
      <c r="Y5" s="460"/>
      <c r="Z5" s="460"/>
      <c r="AA5" s="460"/>
      <c r="AB5" s="460"/>
      <c r="AC5" s="460"/>
      <c r="AD5" s="460"/>
      <c r="AE5" s="460"/>
      <c r="AF5" s="460"/>
      <c r="AG5" s="460"/>
      <c r="AH5" s="460"/>
      <c r="AI5" s="460"/>
      <c r="AJ5" s="460"/>
      <c r="AK5" s="460"/>
      <c r="AL5" s="460"/>
      <c r="AM5" s="460"/>
      <c r="AN5" s="460"/>
      <c r="AO5" s="460"/>
      <c r="AP5" s="460"/>
      <c r="AQ5" s="460"/>
      <c r="AR5" s="460"/>
      <c r="AS5" s="460"/>
      <c r="AT5" s="460"/>
      <c r="AU5" s="460"/>
      <c r="AV5" s="460"/>
      <c r="AW5" s="460"/>
      <c r="AX5" s="460"/>
      <c r="AY5" s="460"/>
      <c r="AZ5" s="42"/>
    </row>
    <row r="6" spans="1:52" ht="25.5" customHeight="1">
      <c r="A6" s="41"/>
      <c r="B6" s="92"/>
      <c r="C6" s="92"/>
      <c r="D6" s="92"/>
      <c r="E6" s="92"/>
      <c r="F6" s="92"/>
      <c r="G6" s="92"/>
      <c r="H6" s="93" t="s">
        <v>101</v>
      </c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61"/>
      <c r="V6" s="461"/>
      <c r="W6" s="461"/>
      <c r="X6" s="461"/>
      <c r="Y6" s="178" t="s">
        <v>102</v>
      </c>
      <c r="Z6" s="462"/>
      <c r="AA6" s="462"/>
      <c r="AB6" s="462"/>
      <c r="AC6" s="462"/>
      <c r="AD6" s="462"/>
      <c r="AE6" s="462"/>
      <c r="AF6" s="462"/>
      <c r="AG6" s="462"/>
      <c r="AH6" s="462"/>
      <c r="AI6" s="462"/>
      <c r="AJ6" s="462"/>
      <c r="AK6" s="462"/>
      <c r="AL6" s="462"/>
      <c r="AM6" s="462"/>
      <c r="AN6" s="462"/>
      <c r="AO6" s="462"/>
      <c r="AP6" s="462"/>
      <c r="AQ6" s="462"/>
      <c r="AR6" s="462"/>
      <c r="AS6" s="462"/>
      <c r="AT6" s="462"/>
      <c r="AU6" s="462"/>
      <c r="AV6" s="462"/>
      <c r="AW6" s="462"/>
      <c r="AX6" s="462"/>
      <c r="AY6" s="462"/>
      <c r="AZ6" s="42"/>
    </row>
    <row r="7" spans="1:52" ht="12.75" customHeight="1" thickBot="1">
      <c r="A7" s="210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463" t="s">
        <v>103</v>
      </c>
      <c r="Z7" s="464"/>
      <c r="AA7" s="464"/>
      <c r="AB7" s="464"/>
      <c r="AC7" s="464"/>
      <c r="AD7" s="464"/>
      <c r="AE7" s="464"/>
      <c r="AF7" s="464"/>
      <c r="AG7" s="464"/>
      <c r="AH7" s="464"/>
      <c r="AI7" s="464"/>
      <c r="AJ7" s="464"/>
      <c r="AK7" s="464"/>
      <c r="AL7" s="464"/>
      <c r="AM7" s="464"/>
      <c r="AN7" s="464"/>
      <c r="AO7" s="464"/>
      <c r="AP7" s="464"/>
      <c r="AQ7" s="464"/>
      <c r="AR7" s="464"/>
      <c r="AS7" s="464"/>
      <c r="AT7" s="464"/>
      <c r="AU7" s="464"/>
      <c r="AV7" s="464"/>
      <c r="AW7" s="464"/>
      <c r="AX7" s="464"/>
      <c r="AY7" s="464"/>
      <c r="AZ7" s="140"/>
    </row>
    <row r="8" spans="1:52" ht="18.75" customHeight="1">
      <c r="A8" s="203" t="s">
        <v>23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4" t="s">
        <v>104</v>
      </c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4" t="s">
        <v>105</v>
      </c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6"/>
    </row>
    <row r="9" spans="1:52" ht="30" customHeight="1">
      <c r="A9" s="174"/>
      <c r="B9" s="470"/>
      <c r="C9" s="470"/>
      <c r="D9" s="470"/>
      <c r="E9" s="470"/>
      <c r="F9" s="470"/>
      <c r="G9" s="470"/>
      <c r="H9" s="470"/>
      <c r="I9" s="470"/>
      <c r="J9" s="470"/>
      <c r="K9" s="470"/>
      <c r="L9" s="470"/>
      <c r="M9" s="470"/>
      <c r="N9" s="470"/>
      <c r="O9" s="470"/>
      <c r="P9" s="470"/>
      <c r="Q9" s="470"/>
      <c r="R9" s="470"/>
      <c r="S9" s="470"/>
      <c r="T9" s="179"/>
      <c r="U9" s="180"/>
      <c r="V9" s="470"/>
      <c r="W9" s="470"/>
      <c r="X9" s="470"/>
      <c r="Y9" s="470"/>
      <c r="Z9" s="470"/>
      <c r="AA9" s="470"/>
      <c r="AB9" s="470"/>
      <c r="AC9" s="470"/>
      <c r="AD9" s="470"/>
      <c r="AE9" s="470"/>
      <c r="AF9" s="470"/>
      <c r="AG9" s="470"/>
      <c r="AH9" s="470"/>
      <c r="AI9" s="179"/>
      <c r="AJ9" s="179"/>
      <c r="AK9" s="180"/>
      <c r="AL9" s="181"/>
      <c r="AM9" s="471" t="str">
        <f>IF(AL9="","",VLOOKUP(AL9,Funds[],2,FALSE))</f>
        <v/>
      </c>
      <c r="AN9" s="471"/>
      <c r="AO9" s="471"/>
      <c r="AP9" s="471"/>
      <c r="AQ9" s="471"/>
      <c r="AR9" s="471"/>
      <c r="AS9" s="471"/>
      <c r="AT9" s="471"/>
      <c r="AU9" s="471"/>
      <c r="AV9" s="471"/>
      <c r="AW9" s="471"/>
      <c r="AX9" s="471"/>
      <c r="AY9" s="471"/>
      <c r="AZ9" s="175"/>
    </row>
    <row r="10" spans="1:52" ht="21" customHeight="1">
      <c r="A10" s="472" t="s">
        <v>106</v>
      </c>
      <c r="B10" s="473"/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73"/>
      <c r="R10" s="473"/>
      <c r="S10" s="473"/>
      <c r="T10" s="473"/>
      <c r="U10" s="473"/>
      <c r="V10" s="473"/>
      <c r="W10" s="473"/>
      <c r="X10" s="473"/>
      <c r="Y10" s="473"/>
      <c r="Z10" s="473"/>
      <c r="AA10" s="473"/>
      <c r="AB10" s="473"/>
      <c r="AC10" s="473"/>
      <c r="AD10" s="473"/>
      <c r="AE10" s="473"/>
      <c r="AF10" s="473"/>
      <c r="AG10" s="473"/>
      <c r="AH10" s="473"/>
      <c r="AI10" s="473"/>
      <c r="AJ10" s="473"/>
      <c r="AK10" s="473"/>
      <c r="AL10" s="473"/>
      <c r="AM10" s="473"/>
      <c r="AN10" s="473"/>
      <c r="AO10" s="473"/>
      <c r="AP10" s="473"/>
      <c r="AQ10" s="473"/>
      <c r="AR10" s="473"/>
      <c r="AS10" s="473"/>
      <c r="AT10" s="473"/>
      <c r="AU10" s="473"/>
      <c r="AV10" s="473"/>
      <c r="AW10" s="473"/>
      <c r="AX10" s="473"/>
      <c r="AY10" s="473"/>
      <c r="AZ10" s="474"/>
    </row>
    <row r="11" spans="1:52" ht="9.75" customHeight="1">
      <c r="A11" s="337"/>
      <c r="B11" s="338"/>
      <c r="C11" s="338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  <c r="AA11" s="338"/>
      <c r="AB11" s="338"/>
      <c r="AC11" s="338"/>
      <c r="AD11" s="338"/>
      <c r="AE11" s="338"/>
      <c r="AF11" s="338"/>
      <c r="AG11" s="338"/>
      <c r="AH11" s="338"/>
      <c r="AI11" s="338"/>
      <c r="AJ11" s="338"/>
      <c r="AK11" s="338"/>
      <c r="AL11" s="338"/>
      <c r="AM11" s="338"/>
      <c r="AN11" s="338"/>
      <c r="AO11" s="338"/>
      <c r="AP11" s="338"/>
      <c r="AQ11" s="338"/>
      <c r="AR11" s="338"/>
      <c r="AS11" s="338"/>
      <c r="AT11" s="338"/>
      <c r="AU11" s="338"/>
      <c r="AV11" s="338"/>
      <c r="AW11" s="338"/>
      <c r="AX11" s="338"/>
      <c r="AY11" s="338"/>
      <c r="AZ11" s="339"/>
    </row>
    <row r="12" spans="1:52" ht="18" customHeight="1">
      <c r="A12" s="43"/>
      <c r="B12" s="475"/>
      <c r="C12" s="475"/>
      <c r="D12" s="475"/>
      <c r="E12" s="475"/>
      <c r="F12" s="475"/>
      <c r="G12" s="475"/>
      <c r="H12" s="475"/>
      <c r="I12" s="476"/>
      <c r="J12" s="476"/>
      <c r="K12" s="476"/>
      <c r="L12" s="476"/>
      <c r="M12" s="476"/>
      <c r="N12" s="476"/>
      <c r="O12" s="202"/>
      <c r="P12" s="202"/>
      <c r="Q12" s="202"/>
      <c r="R12" s="202"/>
      <c r="S12" s="202"/>
      <c r="T12" s="202"/>
      <c r="U12" s="202"/>
      <c r="V12" s="477"/>
      <c r="W12" s="477"/>
      <c r="X12" s="477"/>
      <c r="Y12" s="477"/>
      <c r="Z12" s="477"/>
      <c r="AA12" s="202"/>
      <c r="AB12" s="202"/>
      <c r="AC12" s="202"/>
      <c r="AD12" s="202"/>
      <c r="AE12" s="202"/>
      <c r="AF12" s="202"/>
      <c r="AG12" s="476"/>
      <c r="AH12" s="476"/>
      <c r="AI12" s="476"/>
      <c r="AJ12" s="476"/>
      <c r="AK12" s="476"/>
      <c r="AL12" s="476"/>
      <c r="AM12" s="202"/>
      <c r="AN12" s="202"/>
      <c r="AO12" s="202"/>
      <c r="AP12" s="202"/>
      <c r="AQ12" s="202"/>
      <c r="AR12" s="202"/>
      <c r="AS12" s="202"/>
      <c r="AT12" s="476"/>
      <c r="AU12" s="476"/>
      <c r="AV12" s="476"/>
      <c r="AW12" s="476"/>
      <c r="AX12" s="476"/>
      <c r="AY12" s="476"/>
      <c r="AZ12" s="44"/>
    </row>
    <row r="13" spans="1:52" ht="9" customHeight="1">
      <c r="A13" s="198"/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200"/>
    </row>
    <row r="14" spans="1:52" ht="18" customHeight="1">
      <c r="A14" s="43"/>
      <c r="B14" s="475"/>
      <c r="C14" s="475"/>
      <c r="D14" s="475"/>
      <c r="E14" s="475"/>
      <c r="F14" s="475"/>
      <c r="G14" s="475"/>
      <c r="H14" s="475"/>
      <c r="I14" s="476"/>
      <c r="J14" s="476"/>
      <c r="K14" s="476"/>
      <c r="L14" s="476"/>
      <c r="M14" s="476"/>
      <c r="N14" s="476"/>
      <c r="O14" s="202"/>
      <c r="P14" s="202"/>
      <c r="Q14" s="202"/>
      <c r="R14" s="202"/>
      <c r="S14" s="202"/>
      <c r="T14" s="202"/>
      <c r="U14" s="202"/>
      <c r="V14" s="477"/>
      <c r="W14" s="477"/>
      <c r="X14" s="477"/>
      <c r="Y14" s="477"/>
      <c r="Z14" s="477"/>
      <c r="AA14" s="202"/>
      <c r="AB14" s="202"/>
      <c r="AC14" s="202"/>
      <c r="AD14" s="202"/>
      <c r="AE14" s="202"/>
      <c r="AF14" s="202"/>
      <c r="AG14" s="476"/>
      <c r="AH14" s="476"/>
      <c r="AI14" s="476"/>
      <c r="AJ14" s="476"/>
      <c r="AK14" s="476"/>
      <c r="AL14" s="476"/>
      <c r="AM14" s="202"/>
      <c r="AN14" s="202"/>
      <c r="AO14" s="202"/>
      <c r="AP14" s="202"/>
      <c r="AQ14" s="202"/>
      <c r="AR14" s="202"/>
      <c r="AS14" s="202"/>
      <c r="AT14" s="476"/>
      <c r="AU14" s="476"/>
      <c r="AV14" s="476"/>
      <c r="AW14" s="476"/>
      <c r="AX14" s="476"/>
      <c r="AY14" s="476"/>
      <c r="AZ14" s="44"/>
    </row>
    <row r="15" spans="1:52" ht="9" customHeight="1">
      <c r="A15" s="198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200"/>
    </row>
    <row r="16" spans="1:52" ht="18" customHeight="1">
      <c r="A16" s="43"/>
      <c r="B16" s="475"/>
      <c r="C16" s="475"/>
      <c r="D16" s="475"/>
      <c r="E16" s="475"/>
      <c r="F16" s="475"/>
      <c r="G16" s="475"/>
      <c r="H16" s="475"/>
      <c r="I16" s="476"/>
      <c r="J16" s="476"/>
      <c r="K16" s="476"/>
      <c r="L16" s="476"/>
      <c r="M16" s="476"/>
      <c r="N16" s="476"/>
      <c r="O16" s="202"/>
      <c r="P16" s="202"/>
      <c r="Q16" s="202"/>
      <c r="R16" s="202"/>
      <c r="S16" s="202"/>
      <c r="T16" s="202"/>
      <c r="U16" s="202"/>
      <c r="V16" s="477"/>
      <c r="W16" s="477"/>
      <c r="X16" s="477"/>
      <c r="Y16" s="477"/>
      <c r="Z16" s="477"/>
      <c r="AA16" s="202"/>
      <c r="AB16" s="202"/>
      <c r="AC16" s="202"/>
      <c r="AD16" s="202"/>
      <c r="AE16" s="202"/>
      <c r="AF16" s="202"/>
      <c r="AG16" s="476"/>
      <c r="AH16" s="476"/>
      <c r="AI16" s="476"/>
      <c r="AJ16" s="476"/>
      <c r="AK16" s="476"/>
      <c r="AL16" s="476"/>
      <c r="AM16" s="202"/>
      <c r="AN16" s="202"/>
      <c r="AO16" s="202"/>
      <c r="AP16" s="202"/>
      <c r="AQ16" s="202"/>
      <c r="AR16" s="202"/>
      <c r="AS16" s="202"/>
      <c r="AT16" s="476"/>
      <c r="AU16" s="476"/>
      <c r="AV16" s="476"/>
      <c r="AW16" s="476"/>
      <c r="AX16" s="476"/>
      <c r="AY16" s="476"/>
      <c r="AZ16" s="44"/>
    </row>
    <row r="17" spans="1:54" ht="9" customHeight="1">
      <c r="A17" s="198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</row>
    <row r="18" spans="1:54" ht="18" customHeight="1">
      <c r="A18" s="43"/>
      <c r="B18" s="475"/>
      <c r="C18" s="475"/>
      <c r="D18" s="475"/>
      <c r="E18" s="475"/>
      <c r="F18" s="475"/>
      <c r="G18" s="475"/>
      <c r="H18" s="475"/>
      <c r="I18" s="476"/>
      <c r="J18" s="476"/>
      <c r="K18" s="476"/>
      <c r="L18" s="476"/>
      <c r="M18" s="476"/>
      <c r="N18" s="476"/>
      <c r="O18" s="202"/>
      <c r="P18" s="202"/>
      <c r="Q18" s="202"/>
      <c r="R18" s="202"/>
      <c r="S18" s="202"/>
      <c r="T18" s="202"/>
      <c r="U18" s="202"/>
      <c r="V18" s="477"/>
      <c r="W18" s="477"/>
      <c r="X18" s="477"/>
      <c r="Y18" s="477"/>
      <c r="Z18" s="477"/>
      <c r="AA18" s="202"/>
      <c r="AB18" s="202"/>
      <c r="AC18" s="202"/>
      <c r="AD18" s="202"/>
      <c r="AE18" s="202"/>
      <c r="AF18" s="202"/>
      <c r="AG18" s="476"/>
      <c r="AH18" s="476"/>
      <c r="AI18" s="476"/>
      <c r="AJ18" s="476"/>
      <c r="AK18" s="476"/>
      <c r="AL18" s="476"/>
      <c r="AM18" s="202"/>
      <c r="AN18" s="202"/>
      <c r="AO18" s="202"/>
      <c r="AP18" s="202"/>
      <c r="AQ18" s="202"/>
      <c r="AR18" s="202"/>
      <c r="AS18" s="202"/>
      <c r="AT18" s="476"/>
      <c r="AU18" s="476"/>
      <c r="AV18" s="476"/>
      <c r="AW18" s="476"/>
      <c r="AX18" s="476"/>
      <c r="AY18" s="476"/>
      <c r="AZ18" s="44"/>
    </row>
    <row r="19" spans="1:54" ht="9" customHeight="1" thickBot="1">
      <c r="A19" s="198"/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200"/>
    </row>
    <row r="20" spans="1:54" ht="18" customHeight="1" thickBot="1">
      <c r="A20" s="43"/>
      <c r="B20" s="475"/>
      <c r="C20" s="475"/>
      <c r="D20" s="475"/>
      <c r="E20" s="475"/>
      <c r="F20" s="475"/>
      <c r="G20" s="475"/>
      <c r="H20" s="475"/>
      <c r="I20" s="476"/>
      <c r="J20" s="476"/>
      <c r="K20" s="476"/>
      <c r="L20" s="476"/>
      <c r="M20" s="476"/>
      <c r="N20" s="476"/>
      <c r="O20" s="202"/>
      <c r="P20" s="202"/>
      <c r="Q20" s="202"/>
      <c r="R20" s="202"/>
      <c r="S20" s="202"/>
      <c r="T20" s="202"/>
      <c r="U20" s="202"/>
      <c r="V20" s="477"/>
      <c r="W20" s="477"/>
      <c r="X20" s="477"/>
      <c r="Y20" s="477"/>
      <c r="Z20" s="477"/>
      <c r="AA20" s="202"/>
      <c r="AB20" s="202"/>
      <c r="AC20" s="202"/>
      <c r="AD20" s="202"/>
      <c r="AE20" s="202"/>
      <c r="AF20" s="202"/>
      <c r="AG20" s="476"/>
      <c r="AH20" s="476"/>
      <c r="AI20" s="476"/>
      <c r="AJ20" s="476"/>
      <c r="AK20" s="476"/>
      <c r="AL20" s="476"/>
      <c r="AM20" s="340" t="s">
        <v>107</v>
      </c>
      <c r="AN20" s="340"/>
      <c r="AO20" s="340"/>
      <c r="AP20" s="340"/>
      <c r="AQ20" s="340"/>
      <c r="AR20" s="341">
        <f>I12+I14+I16+I18+I20+V12+V14+V16+V18+V20+AG12+AG14+AG16+AG18+AG20+AT12+AT14+AT16+AT18</f>
        <v>0</v>
      </c>
      <c r="AS20" s="342"/>
      <c r="AT20" s="342"/>
      <c r="AU20" s="342"/>
      <c r="AV20" s="342"/>
      <c r="AW20" s="342"/>
      <c r="AX20" s="342"/>
      <c r="AY20" s="343"/>
      <c r="AZ20" s="44"/>
    </row>
    <row r="21" spans="1:54" ht="14.25" customHeight="1" thickBot="1">
      <c r="A21" s="41"/>
      <c r="D21" s="38"/>
      <c r="E21" s="38"/>
      <c r="F21" s="38"/>
      <c r="G21" s="38"/>
      <c r="H21" s="38"/>
      <c r="I21" s="38"/>
      <c r="R21" s="38"/>
      <c r="S21" s="38"/>
      <c r="T21" s="38"/>
      <c r="U21" s="38"/>
      <c r="V21" s="38"/>
      <c r="AD21" s="38"/>
      <c r="AE21" s="38"/>
      <c r="AF21" s="38"/>
      <c r="AG21" s="38"/>
      <c r="AH21" s="38"/>
      <c r="AQ21" s="91"/>
      <c r="AR21" s="91"/>
      <c r="AS21" s="91"/>
      <c r="AT21" s="91"/>
      <c r="AU21" s="91"/>
      <c r="AV21" s="91"/>
      <c r="AW21" s="91"/>
      <c r="AX21" s="91"/>
      <c r="AY21" s="91"/>
      <c r="AZ21" s="42"/>
    </row>
    <row r="22" spans="1:54" ht="16.5" customHeight="1">
      <c r="A22" s="487" t="s">
        <v>108</v>
      </c>
      <c r="B22" s="488"/>
      <c r="C22" s="488"/>
      <c r="D22" s="488"/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9" t="s">
        <v>109</v>
      </c>
      <c r="W22" s="490"/>
      <c r="X22" s="490"/>
      <c r="Y22" s="490"/>
      <c r="Z22" s="491"/>
      <c r="AA22" s="492" t="s">
        <v>110</v>
      </c>
      <c r="AB22" s="280"/>
      <c r="AC22" s="280"/>
      <c r="AD22" s="280"/>
      <c r="AE22" s="280"/>
      <c r="AF22" s="280"/>
      <c r="AG22" s="280"/>
      <c r="AH22" s="493"/>
      <c r="AI22" s="492" t="s">
        <v>111</v>
      </c>
      <c r="AJ22" s="280"/>
      <c r="AK22" s="280"/>
      <c r="AL22" s="280"/>
      <c r="AM22" s="280"/>
      <c r="AN22" s="280"/>
      <c r="AO22" s="280"/>
      <c r="AP22" s="280"/>
      <c r="AQ22" s="493"/>
      <c r="AR22" s="492" t="s">
        <v>112</v>
      </c>
      <c r="AS22" s="280"/>
      <c r="AT22" s="280"/>
      <c r="AU22" s="280"/>
      <c r="AV22" s="280"/>
      <c r="AW22" s="280"/>
      <c r="AX22" s="280"/>
      <c r="AY22" s="280"/>
      <c r="AZ22" s="494"/>
    </row>
    <row r="23" spans="1:54" s="45" customFormat="1" ht="29.25" customHeight="1">
      <c r="A23" s="495"/>
      <c r="B23" s="496"/>
      <c r="C23" s="496"/>
      <c r="D23" s="496"/>
      <c r="E23" s="496"/>
      <c r="F23" s="496"/>
      <c r="G23" s="496"/>
      <c r="H23" s="496"/>
      <c r="I23" s="496"/>
      <c r="J23" s="496"/>
      <c r="K23" s="496"/>
      <c r="L23" s="496"/>
      <c r="M23" s="496"/>
      <c r="N23" s="496"/>
      <c r="O23" s="496"/>
      <c r="P23" s="496"/>
      <c r="Q23" s="496"/>
      <c r="R23" s="496"/>
      <c r="S23" s="496"/>
      <c r="T23" s="496"/>
      <c r="U23" s="497"/>
      <c r="V23" s="498"/>
      <c r="W23" s="499"/>
      <c r="X23" s="499"/>
      <c r="Y23" s="499"/>
      <c r="Z23" s="500"/>
      <c r="AA23" s="501"/>
      <c r="AB23" s="496"/>
      <c r="AC23" s="496"/>
      <c r="AD23" s="496"/>
      <c r="AE23" s="496"/>
      <c r="AF23" s="496"/>
      <c r="AG23" s="496"/>
      <c r="AH23" s="497"/>
      <c r="AI23" s="332" t="str">
        <f>IF(AA23="","",VLOOKUP(AA23,REFERENCES!L1:N492,2,FALSE))</f>
        <v/>
      </c>
      <c r="AJ23" s="333"/>
      <c r="AK23" s="333"/>
      <c r="AL23" s="333"/>
      <c r="AM23" s="333"/>
      <c r="AN23" s="333"/>
      <c r="AO23" s="333"/>
      <c r="AP23" s="333"/>
      <c r="AQ23" s="334"/>
      <c r="AR23" s="332" t="str">
        <f>IF(AA23="","",VLOOKUP(AA23,REFERENCES!L1:N492,3,FALSE))</f>
        <v/>
      </c>
      <c r="AS23" s="333"/>
      <c r="AT23" s="333"/>
      <c r="AU23" s="333"/>
      <c r="AV23" s="333"/>
      <c r="AW23" s="333"/>
      <c r="AX23" s="333"/>
      <c r="AY23" s="333"/>
      <c r="AZ23" s="335"/>
    </row>
    <row r="24" spans="1:54" s="6" customFormat="1" ht="16.5" customHeight="1">
      <c r="A24" s="312" t="s">
        <v>113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4"/>
      <c r="Q24" s="315" t="s">
        <v>114</v>
      </c>
      <c r="R24" s="313"/>
      <c r="S24" s="313"/>
      <c r="T24" s="313"/>
      <c r="U24" s="313"/>
      <c r="V24" s="313"/>
      <c r="W24" s="313"/>
      <c r="X24" s="313"/>
      <c r="Y24" s="313"/>
      <c r="Z24" s="314"/>
      <c r="AA24" s="315" t="s">
        <v>63</v>
      </c>
      <c r="AB24" s="313"/>
      <c r="AC24" s="313"/>
      <c r="AD24" s="313"/>
      <c r="AE24" s="313"/>
      <c r="AF24" s="313"/>
      <c r="AG24" s="313"/>
      <c r="AH24" s="313"/>
      <c r="AI24" s="313"/>
      <c r="AJ24" s="313"/>
      <c r="AK24" s="313"/>
      <c r="AL24" s="313"/>
      <c r="AM24" s="314"/>
      <c r="AN24" s="316" t="s">
        <v>64</v>
      </c>
      <c r="AO24" s="316"/>
      <c r="AP24" s="316"/>
      <c r="AQ24" s="316"/>
      <c r="AR24" s="316"/>
      <c r="AS24" s="316"/>
      <c r="AT24" s="316"/>
      <c r="AU24" s="316"/>
      <c r="AV24" s="316"/>
      <c r="AW24" s="316"/>
      <c r="AX24" s="316"/>
      <c r="AY24" s="316"/>
      <c r="AZ24" s="317"/>
    </row>
    <row r="25" spans="1:54" s="8" customFormat="1" ht="29.25" customHeight="1">
      <c r="A25" s="478"/>
      <c r="B25" s="479"/>
      <c r="C25" s="479"/>
      <c r="D25" s="479"/>
      <c r="E25" s="479"/>
      <c r="F25" s="479"/>
      <c r="G25" s="479"/>
      <c r="H25" s="479"/>
      <c r="I25" s="479"/>
      <c r="J25" s="479"/>
      <c r="K25" s="479"/>
      <c r="L25" s="479"/>
      <c r="M25" s="479"/>
      <c r="N25" s="479"/>
      <c r="O25" s="479"/>
      <c r="P25" s="480"/>
      <c r="Q25" s="481"/>
      <c r="R25" s="479"/>
      <c r="S25" s="479"/>
      <c r="T25" s="479"/>
      <c r="U25" s="479"/>
      <c r="V25" s="479"/>
      <c r="W25" s="479"/>
      <c r="X25" s="479"/>
      <c r="Y25" s="479"/>
      <c r="Z25" s="480"/>
      <c r="AA25" s="482"/>
      <c r="AB25" s="483"/>
      <c r="AC25" s="483"/>
      <c r="AD25" s="483"/>
      <c r="AE25" s="483"/>
      <c r="AF25" s="483"/>
      <c r="AG25" s="483"/>
      <c r="AH25" s="483"/>
      <c r="AI25" s="483"/>
      <c r="AJ25" s="483"/>
      <c r="AK25" s="483"/>
      <c r="AL25" s="483"/>
      <c r="AM25" s="484"/>
      <c r="AN25" s="485"/>
      <c r="AO25" s="485"/>
      <c r="AP25" s="485"/>
      <c r="AQ25" s="485"/>
      <c r="AR25" s="485"/>
      <c r="AS25" s="485"/>
      <c r="AT25" s="485"/>
      <c r="AU25" s="485"/>
      <c r="AV25" s="485"/>
      <c r="AW25" s="485"/>
      <c r="AX25" s="485"/>
      <c r="AY25" s="485"/>
      <c r="AZ25" s="486"/>
    </row>
    <row r="26" spans="1:54" ht="16.5" customHeight="1">
      <c r="A26" s="309" t="s">
        <v>115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5"/>
      <c r="Q26" s="293" t="s">
        <v>67</v>
      </c>
      <c r="R26" s="294"/>
      <c r="S26" s="294"/>
      <c r="T26" s="294"/>
      <c r="U26" s="294"/>
      <c r="V26" s="294"/>
      <c r="W26" s="294"/>
      <c r="X26" s="294"/>
      <c r="Y26" s="294"/>
      <c r="Z26" s="295"/>
      <c r="AA26" s="293" t="s">
        <v>68</v>
      </c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5"/>
      <c r="AN26" s="310" t="s">
        <v>69</v>
      </c>
      <c r="AO26" s="310"/>
      <c r="AP26" s="310"/>
      <c r="AQ26" s="310"/>
      <c r="AR26" s="310"/>
      <c r="AS26" s="310"/>
      <c r="AT26" s="310"/>
      <c r="AU26" s="310"/>
      <c r="AV26" s="310"/>
      <c r="AW26" s="310"/>
      <c r="AX26" s="310"/>
      <c r="AY26" s="310"/>
      <c r="AZ26" s="311"/>
    </row>
    <row r="27" spans="1:54" s="8" customFormat="1" ht="29.25" customHeight="1">
      <c r="A27" s="502"/>
      <c r="B27" s="503"/>
      <c r="C27" s="503"/>
      <c r="D27" s="503"/>
      <c r="E27" s="503"/>
      <c r="F27" s="503"/>
      <c r="G27" s="503"/>
      <c r="H27" s="503"/>
      <c r="I27" s="503"/>
      <c r="J27" s="503"/>
      <c r="K27" s="503"/>
      <c r="L27" s="503"/>
      <c r="M27" s="503"/>
      <c r="N27" s="503"/>
      <c r="O27" s="503"/>
      <c r="P27" s="504"/>
      <c r="Q27" s="321">
        <f>IF(A27=0,1,1-A27)</f>
        <v>1</v>
      </c>
      <c r="R27" s="322"/>
      <c r="S27" s="322"/>
      <c r="T27" s="322"/>
      <c r="U27" s="322"/>
      <c r="V27" s="322"/>
      <c r="W27" s="322"/>
      <c r="X27" s="322"/>
      <c r="Y27" s="322"/>
      <c r="Z27" s="323"/>
      <c r="AA27" s="482"/>
      <c r="AB27" s="483"/>
      <c r="AC27" s="483"/>
      <c r="AD27" s="483"/>
      <c r="AE27" s="483"/>
      <c r="AF27" s="483"/>
      <c r="AG27" s="483"/>
      <c r="AH27" s="483"/>
      <c r="AI27" s="483"/>
      <c r="AJ27" s="483"/>
      <c r="AK27" s="483"/>
      <c r="AL27" s="483"/>
      <c r="AM27" s="484"/>
      <c r="AN27" s="485"/>
      <c r="AO27" s="485"/>
      <c r="AP27" s="485"/>
      <c r="AQ27" s="485"/>
      <c r="AR27" s="485"/>
      <c r="AS27" s="485"/>
      <c r="AT27" s="485"/>
      <c r="AU27" s="485"/>
      <c r="AV27" s="485"/>
      <c r="AW27" s="485"/>
      <c r="AX27" s="485"/>
      <c r="AY27" s="485"/>
      <c r="AZ27" s="486"/>
      <c r="BB27" s="8" t="s">
        <v>116</v>
      </c>
    </row>
    <row r="28" spans="1:54" s="6" customFormat="1" ht="16.5" customHeight="1">
      <c r="A28" s="309" t="s">
        <v>117</v>
      </c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5"/>
      <c r="S28" s="293" t="s">
        <v>72</v>
      </c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9"/>
    </row>
    <row r="29" spans="1:54" ht="15" customHeight="1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229"/>
      <c r="O29" s="229"/>
      <c r="P29" s="229"/>
      <c r="Q29" s="229"/>
      <c r="R29" s="230"/>
      <c r="S29" s="293" t="s">
        <v>73</v>
      </c>
      <c r="T29" s="294"/>
      <c r="U29" s="294"/>
      <c r="V29" s="294"/>
      <c r="W29" s="294"/>
      <c r="X29" s="294"/>
      <c r="Y29" s="294"/>
      <c r="Z29" s="294"/>
      <c r="AA29" s="294"/>
      <c r="AB29" s="295"/>
      <c r="AC29" s="296" t="s">
        <v>74</v>
      </c>
      <c r="AD29" s="297"/>
      <c r="AE29" s="297"/>
      <c r="AF29" s="297"/>
      <c r="AG29" s="297"/>
      <c r="AH29" s="297"/>
      <c r="AI29" s="297"/>
      <c r="AJ29" s="297"/>
      <c r="AK29" s="297"/>
      <c r="AL29" s="297"/>
      <c r="AM29" s="297"/>
      <c r="AN29" s="297"/>
      <c r="AO29" s="298"/>
      <c r="AP29" s="293" t="s">
        <v>75</v>
      </c>
      <c r="AQ29" s="294"/>
      <c r="AR29" s="294"/>
      <c r="AS29" s="294"/>
      <c r="AT29" s="294"/>
      <c r="AU29" s="294"/>
      <c r="AV29" s="294"/>
      <c r="AW29" s="294"/>
      <c r="AX29" s="294"/>
      <c r="AY29" s="294"/>
      <c r="AZ29" s="299"/>
    </row>
    <row r="30" spans="1:54" s="8" customFormat="1" ht="29.25" customHeight="1" thickBot="1">
      <c r="A30" s="48"/>
      <c r="B30" s="273" t="str">
        <f>IF(AL9="","",AL9)</f>
        <v/>
      </c>
      <c r="C30" s="273"/>
      <c r="D30" s="273"/>
      <c r="E30" s="273"/>
      <c r="F30" s="139" t="s">
        <v>102</v>
      </c>
      <c r="G30" s="274" t="str">
        <f>IF(V23="","",V23)</f>
        <v/>
      </c>
      <c r="H30" s="274"/>
      <c r="I30" s="139" t="s">
        <v>102</v>
      </c>
      <c r="J30" s="273" t="str">
        <f>IF(AA23="","",AA23)</f>
        <v/>
      </c>
      <c r="K30" s="273"/>
      <c r="L30" s="273"/>
      <c r="M30" s="273"/>
      <c r="N30" s="510"/>
      <c r="O30" s="510"/>
      <c r="P30" s="510"/>
      <c r="Q30" s="510"/>
      <c r="R30" s="511"/>
      <c r="S30" s="86"/>
      <c r="T30" s="512"/>
      <c r="U30" s="512"/>
      <c r="V30" s="512"/>
      <c r="W30" s="512"/>
      <c r="X30" s="512"/>
      <c r="Y30" s="512"/>
      <c r="Z30" s="512"/>
      <c r="AA30" s="512"/>
      <c r="AB30" s="87"/>
      <c r="AC30" s="88"/>
      <c r="AD30" s="505"/>
      <c r="AE30" s="505"/>
      <c r="AF30" s="505"/>
      <c r="AG30" s="505"/>
      <c r="AH30" s="505"/>
      <c r="AI30" s="505"/>
      <c r="AJ30" s="505"/>
      <c r="AK30" s="505"/>
      <c r="AL30" s="505"/>
      <c r="AM30" s="505"/>
      <c r="AN30" s="505"/>
      <c r="AO30" s="89"/>
      <c r="AP30" s="88"/>
      <c r="AQ30" s="505"/>
      <c r="AR30" s="505"/>
      <c r="AS30" s="505"/>
      <c r="AT30" s="505"/>
      <c r="AU30" s="505"/>
      <c r="AV30" s="505"/>
      <c r="AW30" s="505"/>
      <c r="AX30" s="505"/>
      <c r="AY30" s="505"/>
      <c r="AZ30" s="90"/>
    </row>
    <row r="31" spans="1:54" ht="16.5" customHeight="1">
      <c r="A31" s="279" t="s">
        <v>118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1" t="s">
        <v>119</v>
      </c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2"/>
      <c r="AQ31" s="282"/>
      <c r="AR31" s="282"/>
      <c r="AS31" s="282"/>
      <c r="AT31" s="282"/>
      <c r="AU31" s="282"/>
      <c r="AV31" s="282"/>
      <c r="AW31" s="282"/>
      <c r="AX31" s="282"/>
      <c r="AY31" s="282"/>
      <c r="AZ31" s="283"/>
    </row>
    <row r="32" spans="1:54" s="8" customFormat="1" ht="16.5" customHeight="1">
      <c r="A32" s="506"/>
      <c r="B32" s="507"/>
      <c r="C32" s="507"/>
      <c r="D32" s="507"/>
      <c r="E32" s="507"/>
      <c r="F32" s="507"/>
      <c r="G32" s="507"/>
      <c r="H32" s="507"/>
      <c r="I32" s="507"/>
      <c r="J32" s="507"/>
      <c r="K32" s="507"/>
      <c r="L32" s="507"/>
      <c r="M32" s="507"/>
      <c r="N32" s="507"/>
      <c r="O32" s="507"/>
      <c r="P32" s="507"/>
      <c r="Q32" s="507"/>
      <c r="R32" s="507"/>
      <c r="S32" s="241"/>
      <c r="T32" s="242"/>
      <c r="U32" s="243"/>
      <c r="V32" s="243"/>
      <c r="W32" s="243"/>
      <c r="X32" s="243"/>
      <c r="Y32" s="243"/>
      <c r="Z32" s="145"/>
      <c r="AA32" s="244"/>
      <c r="AB32" s="244"/>
      <c r="AC32" s="245"/>
      <c r="AD32" s="245"/>
      <c r="AE32" s="245"/>
      <c r="AF32" s="245"/>
      <c r="AG32" s="146"/>
      <c r="AH32" s="226" t="s">
        <v>120</v>
      </c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8"/>
    </row>
    <row r="33" spans="1:52" s="8" customFormat="1" ht="24.75" customHeight="1">
      <c r="A33" s="506"/>
      <c r="B33" s="507"/>
      <c r="C33" s="507"/>
      <c r="D33" s="507"/>
      <c r="E33" s="507"/>
      <c r="F33" s="507"/>
      <c r="G33" s="507"/>
      <c r="H33" s="507"/>
      <c r="I33" s="507"/>
      <c r="J33" s="507"/>
      <c r="K33" s="507"/>
      <c r="L33" s="507"/>
      <c r="M33" s="507"/>
      <c r="N33" s="507"/>
      <c r="O33" s="507"/>
      <c r="P33" s="507"/>
      <c r="Q33" s="507"/>
      <c r="R33" s="507"/>
      <c r="S33" s="508"/>
      <c r="T33" s="509"/>
      <c r="U33" s="509"/>
      <c r="V33" s="509"/>
      <c r="W33" s="509"/>
      <c r="X33" s="509"/>
      <c r="Y33" s="509"/>
      <c r="Z33" s="509"/>
      <c r="AA33" s="509"/>
      <c r="AB33" s="509"/>
      <c r="AC33" s="509"/>
      <c r="AD33" s="509"/>
      <c r="AE33" s="509"/>
      <c r="AF33" s="509"/>
      <c r="AG33" s="147"/>
      <c r="AH33" s="513"/>
      <c r="AI33" s="514"/>
      <c r="AJ33" s="514"/>
      <c r="AK33" s="514"/>
      <c r="AL33" s="514"/>
      <c r="AM33" s="514"/>
      <c r="AN33" s="514"/>
      <c r="AO33" s="514"/>
      <c r="AP33" s="514"/>
      <c r="AQ33" s="514"/>
      <c r="AR33" s="514"/>
      <c r="AS33" s="514"/>
      <c r="AT33" s="514"/>
      <c r="AU33" s="514"/>
      <c r="AV33" s="514"/>
      <c r="AW33" s="514"/>
      <c r="AX33" s="514"/>
      <c r="AY33" s="514"/>
      <c r="AZ33" s="515"/>
    </row>
    <row r="34" spans="1:52" s="8" customFormat="1" ht="21" customHeight="1">
      <c r="A34" s="256" t="s">
        <v>121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516"/>
      <c r="T34" s="517"/>
      <c r="U34" s="517"/>
      <c r="V34" s="517"/>
      <c r="W34" s="517"/>
      <c r="X34" s="517"/>
      <c r="Y34" s="518"/>
      <c r="Z34" s="518"/>
      <c r="AA34" s="518"/>
      <c r="AB34" s="518"/>
      <c r="AC34" s="518"/>
      <c r="AD34" s="518"/>
      <c r="AE34" s="518"/>
      <c r="AF34" s="518"/>
      <c r="AG34" s="517"/>
      <c r="AH34" s="517"/>
      <c r="AI34" s="517"/>
      <c r="AJ34" s="517"/>
      <c r="AK34" s="517"/>
      <c r="AL34" s="517"/>
      <c r="AM34" s="517"/>
      <c r="AN34" s="517"/>
      <c r="AO34" s="517"/>
      <c r="AP34" s="517"/>
      <c r="AQ34" s="517"/>
      <c r="AR34" s="517"/>
      <c r="AS34" s="517"/>
      <c r="AT34" s="517"/>
      <c r="AU34" s="263"/>
      <c r="AV34" s="263"/>
      <c r="AW34" s="263"/>
      <c r="AX34" s="263"/>
      <c r="AY34" s="263"/>
      <c r="AZ34" s="264"/>
    </row>
    <row r="35" spans="1:52" s="8" customFormat="1" ht="16.5" customHeight="1" thickBot="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65" t="s">
        <v>122</v>
      </c>
      <c r="T35" s="266"/>
      <c r="U35" s="266"/>
      <c r="V35" s="266"/>
      <c r="W35" s="266"/>
      <c r="X35" s="266"/>
      <c r="Y35" s="266" t="s">
        <v>123</v>
      </c>
      <c r="Z35" s="266"/>
      <c r="AA35" s="266"/>
      <c r="AB35" s="266"/>
      <c r="AC35" s="266"/>
      <c r="AD35" s="266"/>
      <c r="AE35" s="266"/>
      <c r="AF35" s="266"/>
      <c r="AG35" s="266" t="s">
        <v>124</v>
      </c>
      <c r="AH35" s="266"/>
      <c r="AI35" s="266"/>
      <c r="AJ35" s="266"/>
      <c r="AK35" s="266"/>
      <c r="AL35" s="266"/>
      <c r="AM35" s="266" t="s">
        <v>125</v>
      </c>
      <c r="AN35" s="266"/>
      <c r="AO35" s="266"/>
      <c r="AP35" s="266"/>
      <c r="AQ35" s="266"/>
      <c r="AR35" s="266"/>
      <c r="AS35" s="266"/>
      <c r="AT35" s="266"/>
      <c r="AU35" s="266" t="s">
        <v>126</v>
      </c>
      <c r="AV35" s="266"/>
      <c r="AW35" s="266"/>
      <c r="AX35" s="266"/>
      <c r="AY35" s="266"/>
      <c r="AZ35" s="267"/>
    </row>
    <row r="36" spans="1:52" s="9" customFormat="1" ht="15" customHeight="1">
      <c r="A36" s="268" t="s">
        <v>80</v>
      </c>
      <c r="B36" s="269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70"/>
      <c r="Q36" s="271" t="s">
        <v>127</v>
      </c>
      <c r="R36" s="269"/>
      <c r="S36" s="252"/>
      <c r="T36" s="252"/>
      <c r="U36" s="252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  <c r="AI36" s="272"/>
      <c r="AJ36" s="251" t="s">
        <v>82</v>
      </c>
      <c r="AK36" s="252"/>
      <c r="AL36" s="252"/>
      <c r="AM36" s="252"/>
      <c r="AN36" s="252"/>
      <c r="AO36" s="252"/>
      <c r="AP36" s="252"/>
      <c r="AQ36" s="252"/>
      <c r="AR36" s="252"/>
      <c r="AS36" s="252"/>
      <c r="AT36" s="252"/>
      <c r="AU36" s="252"/>
      <c r="AV36" s="252"/>
      <c r="AW36" s="252"/>
      <c r="AX36" s="252"/>
      <c r="AY36" s="252"/>
      <c r="AZ36" s="253"/>
    </row>
    <row r="37" spans="1:52" s="9" customFormat="1" ht="12" customHeight="1">
      <c r="A37" s="4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1"/>
      <c r="M37" s="50"/>
      <c r="N37" s="50"/>
      <c r="O37" s="50"/>
      <c r="P37" s="52"/>
      <c r="Q37" s="10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51"/>
      <c r="AG37" s="51"/>
      <c r="AH37" s="51"/>
      <c r="AI37" s="53"/>
      <c r="AJ37" s="10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51"/>
      <c r="AV37" s="51"/>
      <c r="AW37" s="51"/>
      <c r="AX37" s="51"/>
      <c r="AY37" s="51"/>
      <c r="AZ37" s="54"/>
    </row>
    <row r="38" spans="1:52" s="9" customFormat="1" ht="27" customHeight="1">
      <c r="A38" s="55"/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56"/>
      <c r="M38" s="57"/>
      <c r="N38" s="57"/>
      <c r="O38" s="57"/>
      <c r="P38" s="58"/>
      <c r="Q38" s="12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13"/>
      <c r="AF38" s="56"/>
      <c r="AG38" s="56"/>
      <c r="AH38" s="56"/>
      <c r="AI38" s="59"/>
      <c r="AJ38" s="12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56"/>
      <c r="AW38" s="56"/>
      <c r="AX38" s="56"/>
      <c r="AY38" s="56"/>
      <c r="AZ38" s="60"/>
    </row>
    <row r="39" spans="1:52" s="9" customFormat="1" ht="15" customHeight="1">
      <c r="A39" s="61"/>
      <c r="B39" s="519"/>
      <c r="C39" s="519"/>
      <c r="D39" s="519"/>
      <c r="E39" s="519"/>
      <c r="F39" s="519"/>
      <c r="G39" s="519"/>
      <c r="H39" s="519"/>
      <c r="I39" s="519"/>
      <c r="J39" s="519"/>
      <c r="K39" s="519"/>
      <c r="L39" s="57"/>
      <c r="M39" s="520"/>
      <c r="N39" s="520"/>
      <c r="O39" s="520"/>
      <c r="P39" s="58"/>
      <c r="Q39" s="12"/>
      <c r="R39" s="521"/>
      <c r="S39" s="521"/>
      <c r="T39" s="521"/>
      <c r="U39" s="521"/>
      <c r="V39" s="521"/>
      <c r="W39" s="521"/>
      <c r="X39" s="521"/>
      <c r="Y39" s="521"/>
      <c r="Z39" s="521"/>
      <c r="AA39" s="521"/>
      <c r="AB39" s="521"/>
      <c r="AC39" s="521"/>
      <c r="AD39" s="521"/>
      <c r="AE39" s="13"/>
      <c r="AF39" s="522"/>
      <c r="AG39" s="522"/>
      <c r="AH39" s="522"/>
      <c r="AI39" s="59"/>
      <c r="AJ39" s="12"/>
      <c r="AK39" s="523"/>
      <c r="AL39" s="523"/>
      <c r="AM39" s="523"/>
      <c r="AN39" s="523"/>
      <c r="AO39" s="523"/>
      <c r="AP39" s="523"/>
      <c r="AQ39" s="523"/>
      <c r="AR39" s="523"/>
      <c r="AS39" s="523"/>
      <c r="AT39" s="523"/>
      <c r="AU39" s="523"/>
      <c r="AV39" s="13"/>
      <c r="AW39" s="522"/>
      <c r="AX39" s="522"/>
      <c r="AY39" s="522"/>
      <c r="AZ39" s="60"/>
    </row>
    <row r="40" spans="1:52" s="6" customFormat="1" ht="15" customHeight="1" thickBot="1">
      <c r="A40" s="62"/>
      <c r="B40" s="212" t="s">
        <v>83</v>
      </c>
      <c r="C40" s="212"/>
      <c r="D40" s="212"/>
      <c r="E40" s="212"/>
      <c r="F40" s="212"/>
      <c r="G40" s="212"/>
      <c r="H40" s="212"/>
      <c r="I40" s="212"/>
      <c r="J40" s="212"/>
      <c r="K40" s="212"/>
      <c r="L40" s="9"/>
      <c r="M40" s="212" t="s">
        <v>84</v>
      </c>
      <c r="N40" s="212"/>
      <c r="O40" s="212"/>
      <c r="P40" s="63"/>
      <c r="Q40" s="16"/>
      <c r="R40" s="212" t="s">
        <v>85</v>
      </c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9"/>
      <c r="AF40" s="212" t="s">
        <v>84</v>
      </c>
      <c r="AG40" s="212"/>
      <c r="AH40" s="212"/>
      <c r="AI40" s="15"/>
      <c r="AJ40" s="16"/>
      <c r="AK40" s="212" t="s">
        <v>85</v>
      </c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9"/>
      <c r="AW40" s="212" t="s">
        <v>84</v>
      </c>
      <c r="AX40" s="212"/>
      <c r="AY40" s="212"/>
      <c r="AZ40" s="64"/>
    </row>
    <row r="41" spans="1:52" s="9" customFormat="1" ht="15" customHeight="1">
      <c r="A41" s="231" t="s">
        <v>86</v>
      </c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  <c r="AV41" s="232"/>
      <c r="AW41" s="232"/>
      <c r="AX41" s="232"/>
      <c r="AY41" s="232"/>
      <c r="AZ41" s="233"/>
    </row>
    <row r="42" spans="1:52" s="9" customFormat="1" ht="27" customHeight="1">
      <c r="A42" s="65"/>
      <c r="B42" s="524"/>
      <c r="C42" s="524"/>
      <c r="D42" s="524"/>
      <c r="E42" s="524"/>
      <c r="F42" s="524"/>
      <c r="G42" s="524"/>
      <c r="H42" s="524"/>
      <c r="I42" s="524"/>
      <c r="J42" s="524"/>
      <c r="K42" s="524"/>
      <c r="L42" s="524"/>
      <c r="M42" s="66"/>
      <c r="N42" s="525"/>
      <c r="O42" s="525"/>
      <c r="P42" s="525"/>
      <c r="Q42" s="525"/>
      <c r="R42" s="525"/>
      <c r="S42" s="525"/>
      <c r="T42" s="525"/>
      <c r="U42" s="525"/>
      <c r="V42" s="525"/>
      <c r="W42" s="525"/>
      <c r="X42" s="525"/>
      <c r="Y42" s="525"/>
      <c r="Z42" s="525"/>
      <c r="AA42" s="525"/>
      <c r="AB42" s="525"/>
      <c r="AC42" s="67"/>
      <c r="AD42" s="525"/>
      <c r="AE42" s="525"/>
      <c r="AF42" s="525"/>
      <c r="AG42" s="525"/>
      <c r="AH42" s="525"/>
      <c r="AI42" s="525"/>
      <c r="AJ42" s="525"/>
      <c r="AK42" s="525"/>
      <c r="AL42" s="525"/>
      <c r="AM42" s="525"/>
      <c r="AN42" s="525"/>
      <c r="AO42" s="525"/>
      <c r="AP42" s="525"/>
      <c r="AQ42" s="68"/>
      <c r="AR42" s="69"/>
      <c r="AS42" s="525"/>
      <c r="AT42" s="525"/>
      <c r="AU42" s="525"/>
      <c r="AV42" s="525"/>
      <c r="AW42" s="525"/>
      <c r="AX42" s="525"/>
      <c r="AY42" s="525"/>
      <c r="AZ42" s="70"/>
    </row>
    <row r="43" spans="1:52" s="9" customFormat="1" ht="16.5" customHeight="1">
      <c r="A43" s="71"/>
      <c r="B43" s="236" t="s">
        <v>87</v>
      </c>
      <c r="C43" s="236"/>
      <c r="D43" s="236"/>
      <c r="E43" s="236"/>
      <c r="F43" s="236"/>
      <c r="G43" s="236"/>
      <c r="H43" s="236"/>
      <c r="I43" s="236"/>
      <c r="J43" s="236"/>
      <c r="K43" s="236"/>
      <c r="L43" s="236"/>
      <c r="M43" s="72"/>
      <c r="N43" s="237" t="s">
        <v>88</v>
      </c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73"/>
      <c r="AD43" s="237" t="s">
        <v>89</v>
      </c>
      <c r="AE43" s="237"/>
      <c r="AF43" s="237"/>
      <c r="AG43" s="237"/>
      <c r="AH43" s="237"/>
      <c r="AI43" s="237"/>
      <c r="AJ43" s="237"/>
      <c r="AK43" s="237"/>
      <c r="AL43" s="237"/>
      <c r="AM43" s="237"/>
      <c r="AN43" s="237"/>
      <c r="AO43" s="237"/>
      <c r="AP43" s="237"/>
      <c r="AQ43" s="74"/>
      <c r="AR43" s="75"/>
      <c r="AS43" s="236" t="s">
        <v>90</v>
      </c>
      <c r="AT43" s="236"/>
      <c r="AU43" s="236"/>
      <c r="AV43" s="236"/>
      <c r="AW43" s="236"/>
      <c r="AX43" s="236"/>
      <c r="AY43" s="236"/>
      <c r="AZ43" s="76"/>
    </row>
    <row r="44" spans="1:52" s="9" customFormat="1" ht="17.25" customHeight="1">
      <c r="A44" s="71"/>
      <c r="B44" s="77"/>
      <c r="C44" s="527"/>
      <c r="D44" s="527"/>
      <c r="E44" s="527"/>
      <c r="F44" s="527"/>
      <c r="G44" s="527"/>
      <c r="H44" s="527"/>
      <c r="I44" s="527"/>
      <c r="J44" s="527"/>
      <c r="K44" s="527"/>
      <c r="L44" s="527"/>
      <c r="M44" s="527"/>
      <c r="N44" s="527"/>
      <c r="O44" s="527"/>
      <c r="P44" s="66"/>
      <c r="Q44" s="527"/>
      <c r="R44" s="527"/>
      <c r="S44" s="527"/>
      <c r="T44" s="527"/>
      <c r="U44" s="527"/>
      <c r="V44" s="527"/>
      <c r="W44" s="527"/>
      <c r="X44" s="527"/>
      <c r="Y44" s="182"/>
      <c r="Z44" s="528"/>
      <c r="AA44" s="528"/>
      <c r="AB44" s="528"/>
      <c r="AC44" s="528"/>
      <c r="AD44" s="528"/>
      <c r="AE44" s="66"/>
      <c r="AF44" s="529"/>
      <c r="AG44" s="530"/>
      <c r="AH44" s="530"/>
      <c r="AI44" s="530"/>
      <c r="AJ44" s="530"/>
      <c r="AK44" s="531"/>
      <c r="AL44" s="532"/>
      <c r="AM44" s="532"/>
      <c r="AN44" s="532"/>
      <c r="AO44" s="532"/>
      <c r="AP44" s="532"/>
      <c r="AQ44" s="78"/>
      <c r="AR44" s="79"/>
      <c r="AS44" s="527"/>
      <c r="AT44" s="527"/>
      <c r="AU44" s="527"/>
      <c r="AV44" s="527"/>
      <c r="AW44" s="527"/>
      <c r="AX44" s="527"/>
      <c r="AY44" s="527"/>
      <c r="AZ44" s="80"/>
    </row>
    <row r="45" spans="1:52" s="6" customFormat="1" ht="17.25" customHeight="1" thickBot="1">
      <c r="A45" s="81"/>
      <c r="B45" s="219" t="s">
        <v>91</v>
      </c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82"/>
      <c r="Q45" s="219" t="s">
        <v>93</v>
      </c>
      <c r="R45" s="219"/>
      <c r="S45" s="219"/>
      <c r="T45" s="219"/>
      <c r="U45" s="219"/>
      <c r="V45" s="219"/>
      <c r="W45" s="219"/>
      <c r="X45" s="219"/>
      <c r="Y45" s="82"/>
      <c r="Z45" s="219" t="s">
        <v>128</v>
      </c>
      <c r="AA45" s="219"/>
      <c r="AB45" s="219"/>
      <c r="AC45" s="219"/>
      <c r="AD45" s="219"/>
      <c r="AE45" s="82"/>
      <c r="AF45" s="219" t="s">
        <v>129</v>
      </c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83"/>
      <c r="AR45" s="84"/>
      <c r="AS45" s="219" t="s">
        <v>84</v>
      </c>
      <c r="AT45" s="219"/>
      <c r="AU45" s="219"/>
      <c r="AV45" s="219"/>
      <c r="AW45" s="219"/>
      <c r="AX45" s="219"/>
      <c r="AY45" s="219"/>
      <c r="AZ45" s="85"/>
    </row>
    <row r="46" spans="1:52" s="6" customFormat="1" ht="20.25" customHeight="1">
      <c r="A46" s="238" t="s">
        <v>94</v>
      </c>
      <c r="B46" s="238"/>
      <c r="C46" s="238"/>
      <c r="D46" s="238"/>
      <c r="E46" s="526"/>
      <c r="F46" s="526"/>
      <c r="G46" s="526"/>
      <c r="H46" s="526"/>
      <c r="I46" s="526"/>
      <c r="J46" s="526"/>
      <c r="K46" s="526"/>
      <c r="L46" s="526"/>
      <c r="M46" s="526"/>
      <c r="N46" s="526"/>
      <c r="O46" s="526"/>
      <c r="P46" s="526"/>
      <c r="Q46" s="526"/>
      <c r="R46" s="526"/>
      <c r="S46" s="526"/>
      <c r="T46" s="526"/>
      <c r="U46" s="526"/>
      <c r="V46" s="526"/>
      <c r="W46" s="526"/>
      <c r="X46" s="526"/>
      <c r="Y46" s="526"/>
      <c r="Z46" s="526"/>
      <c r="AA46" s="526"/>
      <c r="AB46" s="526"/>
      <c r="AC46" s="526"/>
      <c r="AD46" s="526"/>
      <c r="AE46" s="526"/>
      <c r="AF46" s="526"/>
      <c r="AG46" s="526"/>
      <c r="AH46" s="526"/>
      <c r="AI46" s="526"/>
      <c r="AJ46" s="526"/>
      <c r="AK46" s="526"/>
      <c r="AL46" s="526"/>
      <c r="AM46" s="526"/>
      <c r="AN46" s="526"/>
      <c r="AO46" s="526"/>
      <c r="AP46" s="526"/>
      <c r="AQ46" s="526"/>
      <c r="AR46" s="526"/>
      <c r="AS46" s="526"/>
      <c r="AT46" s="526"/>
      <c r="AU46" s="526"/>
      <c r="AV46" s="526"/>
      <c r="AW46" s="526"/>
      <c r="AX46" s="526"/>
      <c r="AY46" s="526"/>
      <c r="AZ46" s="34"/>
    </row>
    <row r="47" spans="1:52" s="6" customFormat="1" ht="20.25" customHeight="1">
      <c r="B47" s="35"/>
      <c r="C47" s="35"/>
      <c r="D47" s="35"/>
      <c r="E47" s="526" t="s">
        <v>95</v>
      </c>
      <c r="F47" s="526"/>
      <c r="G47" s="526"/>
      <c r="H47" s="526"/>
      <c r="I47" s="526"/>
      <c r="J47" s="526"/>
      <c r="K47" s="526"/>
      <c r="L47" s="526"/>
      <c r="M47" s="526"/>
      <c r="N47" s="526"/>
      <c r="O47" s="526"/>
      <c r="P47" s="526"/>
      <c r="Q47" s="526"/>
      <c r="R47" s="526"/>
      <c r="S47" s="526"/>
      <c r="T47" s="526"/>
      <c r="U47" s="526"/>
      <c r="V47" s="526"/>
      <c r="W47" s="526"/>
      <c r="X47" s="526"/>
      <c r="Y47" s="526"/>
      <c r="Z47" s="526"/>
      <c r="AA47" s="526"/>
      <c r="AB47" s="526"/>
      <c r="AC47" s="526"/>
      <c r="AD47" s="526"/>
      <c r="AE47" s="526"/>
      <c r="AF47" s="526"/>
      <c r="AG47" s="526"/>
      <c r="AH47" s="526"/>
      <c r="AI47" s="526"/>
      <c r="AJ47" s="526"/>
      <c r="AK47" s="526"/>
      <c r="AL47" s="526"/>
      <c r="AM47" s="526"/>
      <c r="AN47" s="526"/>
      <c r="AO47" s="526"/>
      <c r="AP47" s="526"/>
      <c r="AQ47" s="526"/>
      <c r="AR47" s="526"/>
      <c r="AS47" s="526"/>
      <c r="AT47" s="526"/>
      <c r="AU47" s="526"/>
      <c r="AV47" s="526"/>
      <c r="AW47" s="526"/>
      <c r="AX47" s="526"/>
      <c r="AY47" s="526"/>
    </row>
    <row r="48" spans="1:52" s="6" customFormat="1" ht="20.25" customHeight="1">
      <c r="B48" s="35"/>
      <c r="C48" s="35"/>
      <c r="D48" s="35"/>
      <c r="E48" s="526" t="s">
        <v>95</v>
      </c>
      <c r="F48" s="526"/>
      <c r="G48" s="526"/>
      <c r="H48" s="526"/>
      <c r="I48" s="526"/>
      <c r="J48" s="526"/>
      <c r="K48" s="526"/>
      <c r="L48" s="526"/>
      <c r="M48" s="526"/>
      <c r="N48" s="526"/>
      <c r="O48" s="526"/>
      <c r="P48" s="526"/>
      <c r="Q48" s="526"/>
      <c r="R48" s="526"/>
      <c r="S48" s="526"/>
      <c r="T48" s="526"/>
      <c r="U48" s="526"/>
      <c r="V48" s="526"/>
      <c r="W48" s="526"/>
      <c r="X48" s="526"/>
      <c r="Y48" s="526"/>
      <c r="Z48" s="526"/>
      <c r="AA48" s="526"/>
      <c r="AB48" s="526"/>
      <c r="AC48" s="526"/>
      <c r="AD48" s="526"/>
      <c r="AE48" s="526"/>
      <c r="AF48" s="526"/>
      <c r="AG48" s="526"/>
      <c r="AH48" s="526"/>
      <c r="AI48" s="526"/>
      <c r="AJ48" s="526"/>
      <c r="AK48" s="526"/>
      <c r="AL48" s="526"/>
      <c r="AM48" s="526"/>
      <c r="AN48" s="526"/>
      <c r="AO48" s="526"/>
      <c r="AP48" s="526"/>
      <c r="AQ48" s="526"/>
      <c r="AR48" s="526"/>
      <c r="AS48" s="526"/>
      <c r="AT48" s="526"/>
      <c r="AU48" s="526"/>
      <c r="AV48" s="526"/>
      <c r="AW48" s="526"/>
      <c r="AX48" s="526"/>
      <c r="AY48" s="526"/>
    </row>
    <row r="49" spans="1:52" s="9" customFormat="1" ht="20.25" customHeight="1">
      <c r="A49" s="36" t="s">
        <v>921</v>
      </c>
      <c r="B49" s="6"/>
      <c r="C49" s="6"/>
      <c r="D49" s="6"/>
      <c r="E49" s="6"/>
      <c r="F49" s="6"/>
      <c r="G49" s="6"/>
      <c r="H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37"/>
      <c r="AJ49" s="6"/>
      <c r="AK49" s="6"/>
      <c r="AL49" s="6"/>
      <c r="AM49" s="38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39" t="s">
        <v>97</v>
      </c>
    </row>
  </sheetData>
  <sheetProtection algorithmName="SHA-512" hashValue="IApYwkwcHbyTe4yfgiePMiKOE/Glo+Gfk3N+TvyDEf7p6N1EdJ8i/hE73ouWqJAHz9whQ3AhHvz/P5OL4MZOhA==" saltValue="M0HAVPaYjZGLmGsRzWG9dA==" spinCount="100000" sheet="1" objects="1" scenarios="1"/>
  <mergeCells count="168">
    <mergeCell ref="A46:D46"/>
    <mergeCell ref="E46:AY46"/>
    <mergeCell ref="E47:AY47"/>
    <mergeCell ref="E48:AY48"/>
    <mergeCell ref="C44:O44"/>
    <mergeCell ref="AS44:AY44"/>
    <mergeCell ref="B45:O45"/>
    <mergeCell ref="AS45:AY45"/>
    <mergeCell ref="Q44:X44"/>
    <mergeCell ref="Z44:AD44"/>
    <mergeCell ref="AF44:AK44"/>
    <mergeCell ref="AL44:AP44"/>
    <mergeCell ref="Q45:X45"/>
    <mergeCell ref="Z45:AD45"/>
    <mergeCell ref="AF45:AP45"/>
    <mergeCell ref="A41:AZ41"/>
    <mergeCell ref="B42:L42"/>
    <mergeCell ref="N42:AB42"/>
    <mergeCell ref="AD42:AP42"/>
    <mergeCell ref="AS42:AY42"/>
    <mergeCell ref="B43:L43"/>
    <mergeCell ref="N43:AB43"/>
    <mergeCell ref="AD43:AP43"/>
    <mergeCell ref="AS43:AY43"/>
    <mergeCell ref="B40:K40"/>
    <mergeCell ref="M40:O40"/>
    <mergeCell ref="R40:AD40"/>
    <mergeCell ref="AF40:AH40"/>
    <mergeCell ref="AK40:AU40"/>
    <mergeCell ref="AW40:AY40"/>
    <mergeCell ref="B39:K39"/>
    <mergeCell ref="M39:O39"/>
    <mergeCell ref="R39:AD39"/>
    <mergeCell ref="AF39:AH39"/>
    <mergeCell ref="AK39:AU39"/>
    <mergeCell ref="AW39:AY39"/>
    <mergeCell ref="AM35:AT35"/>
    <mergeCell ref="AU35:AZ35"/>
    <mergeCell ref="A36:P36"/>
    <mergeCell ref="Q36:AI36"/>
    <mergeCell ref="AJ36:AZ36"/>
    <mergeCell ref="B38:K38"/>
    <mergeCell ref="R38:AD38"/>
    <mergeCell ref="AK38:AU38"/>
    <mergeCell ref="AH33:AZ33"/>
    <mergeCell ref="A34:R35"/>
    <mergeCell ref="S34:X34"/>
    <mergeCell ref="Y34:AF34"/>
    <mergeCell ref="AG34:AL34"/>
    <mergeCell ref="AM34:AT34"/>
    <mergeCell ref="AU34:AZ34"/>
    <mergeCell ref="S35:X35"/>
    <mergeCell ref="Y35:AF35"/>
    <mergeCell ref="AG35:AL35"/>
    <mergeCell ref="AQ30:AY30"/>
    <mergeCell ref="A31:R31"/>
    <mergeCell ref="S31:AZ31"/>
    <mergeCell ref="A32:R33"/>
    <mergeCell ref="S32:T32"/>
    <mergeCell ref="U32:Y32"/>
    <mergeCell ref="AA32:AB32"/>
    <mergeCell ref="AC32:AF32"/>
    <mergeCell ref="AH32:AZ32"/>
    <mergeCell ref="S33:AF33"/>
    <mergeCell ref="B30:E30"/>
    <mergeCell ref="G30:H30"/>
    <mergeCell ref="J30:M30"/>
    <mergeCell ref="N30:R30"/>
    <mergeCell ref="T30:AA30"/>
    <mergeCell ref="AD30:AN30"/>
    <mergeCell ref="A28:R28"/>
    <mergeCell ref="S28:AZ28"/>
    <mergeCell ref="N29:R29"/>
    <mergeCell ref="S29:AB29"/>
    <mergeCell ref="AC29:AO29"/>
    <mergeCell ref="AP29:AZ29"/>
    <mergeCell ref="A26:P26"/>
    <mergeCell ref="Q26:Z26"/>
    <mergeCell ref="AA26:AM26"/>
    <mergeCell ref="AN26:AZ26"/>
    <mergeCell ref="A27:P27"/>
    <mergeCell ref="Q27:Z27"/>
    <mergeCell ref="AA27:AM27"/>
    <mergeCell ref="AN27:AZ27"/>
    <mergeCell ref="A24:P24"/>
    <mergeCell ref="Q24:Z24"/>
    <mergeCell ref="AA24:AM24"/>
    <mergeCell ref="AN24:AZ24"/>
    <mergeCell ref="A25:P25"/>
    <mergeCell ref="Q25:Z25"/>
    <mergeCell ref="AA25:AM25"/>
    <mergeCell ref="AN25:AZ25"/>
    <mergeCell ref="A22:U22"/>
    <mergeCell ref="V22:Z22"/>
    <mergeCell ref="AA22:AH22"/>
    <mergeCell ref="AI22:AQ22"/>
    <mergeCell ref="AR22:AZ22"/>
    <mergeCell ref="A23:U23"/>
    <mergeCell ref="V23:Z23"/>
    <mergeCell ref="AA23:AH23"/>
    <mergeCell ref="AI23:AQ23"/>
    <mergeCell ref="AR23:AZ23"/>
    <mergeCell ref="A19:AZ19"/>
    <mergeCell ref="B20:H20"/>
    <mergeCell ref="I20:N20"/>
    <mergeCell ref="O20:U20"/>
    <mergeCell ref="V20:Z20"/>
    <mergeCell ref="AA20:AF20"/>
    <mergeCell ref="AG20:AL20"/>
    <mergeCell ref="AM20:AQ20"/>
    <mergeCell ref="AR20:AY20"/>
    <mergeCell ref="A17:AZ17"/>
    <mergeCell ref="B18:H18"/>
    <mergeCell ref="I18:N18"/>
    <mergeCell ref="O18:U18"/>
    <mergeCell ref="V18:Z18"/>
    <mergeCell ref="AA18:AF18"/>
    <mergeCell ref="AG18:AL18"/>
    <mergeCell ref="AM18:AS18"/>
    <mergeCell ref="AT18:AY18"/>
    <mergeCell ref="A15:AZ15"/>
    <mergeCell ref="B16:H16"/>
    <mergeCell ref="I16:N16"/>
    <mergeCell ref="O16:U16"/>
    <mergeCell ref="V16:Z16"/>
    <mergeCell ref="AA16:AF16"/>
    <mergeCell ref="AG16:AL16"/>
    <mergeCell ref="AM16:AS16"/>
    <mergeCell ref="AT16:AY16"/>
    <mergeCell ref="A13:AZ13"/>
    <mergeCell ref="B14:H14"/>
    <mergeCell ref="I14:N14"/>
    <mergeCell ref="O14:U14"/>
    <mergeCell ref="V14:Z14"/>
    <mergeCell ref="AA14:AF14"/>
    <mergeCell ref="AG14:AL14"/>
    <mergeCell ref="AM14:AS14"/>
    <mergeCell ref="AT14:AY14"/>
    <mergeCell ref="B9:S9"/>
    <mergeCell ref="V9:AH9"/>
    <mergeCell ref="AM9:AY9"/>
    <mergeCell ref="A10:AZ10"/>
    <mergeCell ref="A11:AZ11"/>
    <mergeCell ref="B12:H12"/>
    <mergeCell ref="I12:N12"/>
    <mergeCell ref="O12:U12"/>
    <mergeCell ref="V12:Z12"/>
    <mergeCell ref="AA12:AF12"/>
    <mergeCell ref="AG12:AL12"/>
    <mergeCell ref="AM12:AS12"/>
    <mergeCell ref="AT12:AY12"/>
    <mergeCell ref="I5:AY5"/>
    <mergeCell ref="I6:X6"/>
    <mergeCell ref="Z6:AY6"/>
    <mergeCell ref="A7:X7"/>
    <mergeCell ref="Y7:AY7"/>
    <mergeCell ref="A8:T8"/>
    <mergeCell ref="U8:AJ8"/>
    <mergeCell ref="AK8:AZ8"/>
    <mergeCell ref="Y1:AM1"/>
    <mergeCell ref="B3:H3"/>
    <mergeCell ref="I3:AY3"/>
    <mergeCell ref="B4:H4"/>
    <mergeCell ref="I4:R4"/>
    <mergeCell ref="S4:AJ4"/>
    <mergeCell ref="AK4:AQ4"/>
    <mergeCell ref="AR4:AY4"/>
    <mergeCell ref="B2:AY2"/>
  </mergeCells>
  <conditionalFormatting sqref="I12:N12">
    <cfRule type="expression" dxfId="18" priority="18">
      <formula>$Y$1="modification of end date only"</formula>
    </cfRule>
  </conditionalFormatting>
  <conditionalFormatting sqref="I14:N14">
    <cfRule type="expression" dxfId="17" priority="15">
      <formula>$Y$1="modification of end date only"</formula>
    </cfRule>
  </conditionalFormatting>
  <conditionalFormatting sqref="I16:N16">
    <cfRule type="expression" dxfId="16" priority="14">
      <formula>$Y$1="modification of end date only"</formula>
    </cfRule>
  </conditionalFormatting>
  <conditionalFormatting sqref="I18:N18">
    <cfRule type="expression" dxfId="15" priority="13">
      <formula>$Y$1="modification of end date only"</formula>
    </cfRule>
  </conditionalFormatting>
  <conditionalFormatting sqref="I20:N20">
    <cfRule type="expression" dxfId="14" priority="12">
      <formula>$Y$1="modification of end date only"</formula>
    </cfRule>
  </conditionalFormatting>
  <conditionalFormatting sqref="V12:Y12">
    <cfRule type="expression" dxfId="13" priority="19">
      <formula>$Y$1="modification of end date only"</formula>
    </cfRule>
  </conditionalFormatting>
  <conditionalFormatting sqref="V14:Y14">
    <cfRule type="expression" dxfId="12" priority="11">
      <formula>$Y$1="modification of end date only"</formula>
    </cfRule>
  </conditionalFormatting>
  <conditionalFormatting sqref="V16:Y16">
    <cfRule type="expression" dxfId="11" priority="10">
      <formula>$Y$1="modification of end date only"</formula>
    </cfRule>
  </conditionalFormatting>
  <conditionalFormatting sqref="V18:Y18">
    <cfRule type="expression" dxfId="10" priority="9">
      <formula>$Y$1="modification of end date only"</formula>
    </cfRule>
  </conditionalFormatting>
  <conditionalFormatting sqref="V20:Y20">
    <cfRule type="expression" dxfId="9" priority="8">
      <formula>$Y$1="modification of end date only"</formula>
    </cfRule>
  </conditionalFormatting>
  <conditionalFormatting sqref="AG12:AL12">
    <cfRule type="expression" dxfId="8" priority="16">
      <formula>$Y$1="modification of end date only"</formula>
    </cfRule>
  </conditionalFormatting>
  <conditionalFormatting sqref="AG14:AL14">
    <cfRule type="expression" dxfId="7" priority="7">
      <formula>$Y$1="modification of end date only"</formula>
    </cfRule>
  </conditionalFormatting>
  <conditionalFormatting sqref="AG16:AL16">
    <cfRule type="expression" dxfId="6" priority="6">
      <formula>$Y$1="modification of end date only"</formula>
    </cfRule>
  </conditionalFormatting>
  <conditionalFormatting sqref="AG18:AL18">
    <cfRule type="expression" dxfId="5" priority="5">
      <formula>$Y$1="modification of end date only"</formula>
    </cfRule>
  </conditionalFormatting>
  <conditionalFormatting sqref="AG20:AL20">
    <cfRule type="expression" dxfId="4" priority="4">
      <formula>$Y$1="modification of end date only"</formula>
    </cfRule>
  </conditionalFormatting>
  <conditionalFormatting sqref="AT12:AY12">
    <cfRule type="expression" dxfId="3" priority="17">
      <formula>$Y$1="modification of end date only"</formula>
    </cfRule>
  </conditionalFormatting>
  <conditionalFormatting sqref="AT14:AY14">
    <cfRule type="expression" dxfId="2" priority="3">
      <formula>$Y$1="modification of end date only"</formula>
    </cfRule>
  </conditionalFormatting>
  <conditionalFormatting sqref="AT16:AY16">
    <cfRule type="expression" dxfId="1" priority="2">
      <formula>$Y$1="modification of end date only"</formula>
    </cfRule>
  </conditionalFormatting>
  <conditionalFormatting sqref="AT18:AY18">
    <cfRule type="expression" dxfId="0" priority="1">
      <formula>$Y$1="modification of end date only"</formula>
    </cfRule>
  </conditionalFormatting>
  <dataValidations count="2">
    <dataValidation type="date" showInputMessage="1" showErrorMessage="1" sqref="AA25:AM25" xr:uid="{26D2B7F5-5B7F-4121-8F77-E30AE8E5F212}">
      <formula1>36161</formula1>
      <formula2>2958373</formula2>
    </dataValidation>
    <dataValidation type="list" allowBlank="1" showInputMessage="1" showErrorMessage="1" sqref="AL9" xr:uid="{5E1C20DC-1525-4D7C-9C2C-6A013A635027}">
      <formula1>Fund_Number</formula1>
    </dataValidation>
  </dataValidations>
  <printOptions horizontalCentered="1" verticalCentered="1"/>
  <pageMargins left="0.3" right="0.3" top="0.39" bottom="0.36" header="0.45" footer="0.39"/>
  <pageSetup scale="79" orientation="portrait" r:id="rId1"/>
  <headerFooter alignWithMargins="0"/>
  <rowBreaks count="5" manualBreakCount="5">
    <brk id="50" max="51" man="1"/>
    <brk id="124" max="51" man="1"/>
    <brk id="198" max="51" man="1"/>
    <brk id="272" max="51" man="1"/>
    <brk id="345" max="5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20</xdr:col>
                    <xdr:colOff>114300</xdr:colOff>
                    <xdr:row>31</xdr:row>
                    <xdr:rowOff>0</xdr:rowOff>
                  </from>
                  <to>
                    <xdr:col>24</xdr:col>
                    <xdr:colOff>209550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24</xdr:col>
                    <xdr:colOff>257175</xdr:colOff>
                    <xdr:row>31</xdr:row>
                    <xdr:rowOff>0</xdr:rowOff>
                  </from>
                  <to>
                    <xdr:col>30</xdr:col>
                    <xdr:colOff>152400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Option Button 3">
              <controlPr defaultSize="0" autoFill="0" autoLine="0" autoPict="0">
                <anchor moveWithCells="1">
                  <from>
                    <xdr:col>46</xdr:col>
                    <xdr:colOff>76200</xdr:colOff>
                    <xdr:row>33</xdr:row>
                    <xdr:rowOff>38100</xdr:rowOff>
                  </from>
                  <to>
                    <xdr:col>48</xdr:col>
                    <xdr:colOff>152400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Option Button 4">
              <controlPr defaultSize="0" autoFill="0" autoLine="0" autoPict="0">
                <anchor moveWithCells="1">
                  <from>
                    <xdr:col>48</xdr:col>
                    <xdr:colOff>200025</xdr:colOff>
                    <xdr:row>33</xdr:row>
                    <xdr:rowOff>38100</xdr:rowOff>
                  </from>
                  <to>
                    <xdr:col>51</xdr:col>
                    <xdr:colOff>57150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0</xdr:col>
                    <xdr:colOff>85725</xdr:colOff>
                    <xdr:row>10</xdr:row>
                    <xdr:rowOff>104775</xdr:rowOff>
                  </from>
                  <to>
                    <xdr:col>7</xdr:col>
                    <xdr:colOff>200025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0</xdr:col>
                    <xdr:colOff>85725</xdr:colOff>
                    <xdr:row>12</xdr:row>
                    <xdr:rowOff>133350</xdr:rowOff>
                  </from>
                  <to>
                    <xdr:col>7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0</xdr:col>
                    <xdr:colOff>85725</xdr:colOff>
                    <xdr:row>14</xdr:row>
                    <xdr:rowOff>133350</xdr:rowOff>
                  </from>
                  <to>
                    <xdr:col>7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0</xdr:col>
                    <xdr:colOff>85725</xdr:colOff>
                    <xdr:row>18</xdr:row>
                    <xdr:rowOff>104775</xdr:rowOff>
                  </from>
                  <to>
                    <xdr:col>7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0</xdr:col>
                    <xdr:colOff>85725</xdr:colOff>
                    <xdr:row>16</xdr:row>
                    <xdr:rowOff>133350</xdr:rowOff>
                  </from>
                  <to>
                    <xdr:col>7</xdr:col>
                    <xdr:colOff>180975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14</xdr:col>
                    <xdr:colOff>76200</xdr:colOff>
                    <xdr:row>10</xdr:row>
                    <xdr:rowOff>104775</xdr:rowOff>
                  </from>
                  <to>
                    <xdr:col>20</xdr:col>
                    <xdr:colOff>304800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123825</xdr:rowOff>
                  </from>
                  <to>
                    <xdr:col>20</xdr:col>
                    <xdr:colOff>304800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14</xdr:col>
                    <xdr:colOff>76200</xdr:colOff>
                    <xdr:row>14</xdr:row>
                    <xdr:rowOff>123825</xdr:rowOff>
                  </from>
                  <to>
                    <xdr:col>20</xdr:col>
                    <xdr:colOff>304800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14</xdr:col>
                    <xdr:colOff>76200</xdr:colOff>
                    <xdr:row>18</xdr:row>
                    <xdr:rowOff>104775</xdr:rowOff>
                  </from>
                  <to>
                    <xdr:col>20</xdr:col>
                    <xdr:colOff>304800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14</xdr:col>
                    <xdr:colOff>76200</xdr:colOff>
                    <xdr:row>16</xdr:row>
                    <xdr:rowOff>123825</xdr:rowOff>
                  </from>
                  <to>
                    <xdr:col>20</xdr:col>
                    <xdr:colOff>285750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26</xdr:col>
                    <xdr:colOff>66675</xdr:colOff>
                    <xdr:row>10</xdr:row>
                    <xdr:rowOff>114300</xdr:rowOff>
                  </from>
                  <to>
                    <xdr:col>32</xdr:col>
                    <xdr:colOff>28575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26</xdr:col>
                    <xdr:colOff>66675</xdr:colOff>
                    <xdr:row>13</xdr:row>
                    <xdr:rowOff>0</xdr:rowOff>
                  </from>
                  <to>
                    <xdr:col>32</xdr:col>
                    <xdr:colOff>19050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26</xdr:col>
                    <xdr:colOff>66675</xdr:colOff>
                    <xdr:row>15</xdr:row>
                    <xdr:rowOff>0</xdr:rowOff>
                  </from>
                  <to>
                    <xdr:col>32</xdr:col>
                    <xdr:colOff>19050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26</xdr:col>
                    <xdr:colOff>66675</xdr:colOff>
                    <xdr:row>18</xdr:row>
                    <xdr:rowOff>114300</xdr:rowOff>
                  </from>
                  <to>
                    <xdr:col>32</xdr:col>
                    <xdr:colOff>19050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26</xdr:col>
                    <xdr:colOff>66675</xdr:colOff>
                    <xdr:row>17</xdr:row>
                    <xdr:rowOff>0</xdr:rowOff>
                  </from>
                  <to>
                    <xdr:col>32</xdr:col>
                    <xdr:colOff>19050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Fill="0" autoLine="0" autoPict="0">
                <anchor moveWithCells="1">
                  <from>
                    <xdr:col>38</xdr:col>
                    <xdr:colOff>66675</xdr:colOff>
                    <xdr:row>10</xdr:row>
                    <xdr:rowOff>114300</xdr:rowOff>
                  </from>
                  <to>
                    <xdr:col>45</xdr:col>
                    <xdr:colOff>66675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defaultSize="0" autoFill="0" autoLine="0" autoPict="0">
                <anchor moveWithCells="1">
                  <from>
                    <xdr:col>38</xdr:col>
                    <xdr:colOff>66675</xdr:colOff>
                    <xdr:row>12</xdr:row>
                    <xdr:rowOff>123825</xdr:rowOff>
                  </from>
                  <to>
                    <xdr:col>45</xdr:col>
                    <xdr:colOff>57150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defaultSize="0" autoFill="0" autoLine="0" autoPict="0">
                <anchor moveWithCells="1">
                  <from>
                    <xdr:col>38</xdr:col>
                    <xdr:colOff>66675</xdr:colOff>
                    <xdr:row>14</xdr:row>
                    <xdr:rowOff>123825</xdr:rowOff>
                  </from>
                  <to>
                    <xdr:col>45</xdr:col>
                    <xdr:colOff>57150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defaultSize="0" autoFill="0" autoLine="0" autoPict="0">
                <anchor moveWithCells="1">
                  <from>
                    <xdr:col>38</xdr:col>
                    <xdr:colOff>66675</xdr:colOff>
                    <xdr:row>16</xdr:row>
                    <xdr:rowOff>123825</xdr:rowOff>
                  </from>
                  <to>
                    <xdr:col>45</xdr:col>
                    <xdr:colOff>57150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Option Button 24">
              <controlPr defaultSize="0" autoFill="0" autoLine="0" autoPict="0">
                <anchor moveWithCells="1">
                  <from>
                    <xdr:col>31</xdr:col>
                    <xdr:colOff>76200</xdr:colOff>
                    <xdr:row>42</xdr:row>
                    <xdr:rowOff>200025</xdr:rowOff>
                  </from>
                  <to>
                    <xdr:col>33</xdr:col>
                    <xdr:colOff>95250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Option Button 25">
              <controlPr defaultSize="0" autoFill="0" autoLine="0" autoPict="0">
                <anchor moveWithCells="1">
                  <from>
                    <xdr:col>33</xdr:col>
                    <xdr:colOff>38100</xdr:colOff>
                    <xdr:row>42</xdr:row>
                    <xdr:rowOff>200025</xdr:rowOff>
                  </from>
                  <to>
                    <xdr:col>37</xdr:col>
                    <xdr:colOff>0</xdr:colOff>
                    <xdr:row>43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D84CC858-A693-42E4-97AC-46E889D78F0F}">
          <x14:formula1>
            <xm:f>REFERENCES!$C$2:$C$8</xm:f>
          </x14:formula1>
          <xm:sqref>I6:X6</xm:sqref>
        </x14:dataValidation>
        <x14:dataValidation type="list" allowBlank="1" showInputMessage="1" showErrorMessage="1" xr:uid="{14838547-ED6A-4C3E-80C8-B430887407D2}">
          <x14:formula1>
            <xm:f>REFERENCES!$A$2:$A$5</xm:f>
          </x14:formula1>
          <xm:sqref>Y1:AM1</xm:sqref>
        </x14:dataValidation>
        <x14:dataValidation type="list" allowBlank="1" showInputMessage="1" showErrorMessage="1" xr:uid="{EF9A0B69-6FC6-4B0D-AEFB-C524FDBC2B80}">
          <x14:formula1>
            <xm:f>REFERENCES!$S$3:$S$21</xm:f>
          </x14:formula1>
          <xm:sqref>Y34:AF34</xm:sqref>
        </x14:dataValidation>
        <x14:dataValidation type="list" allowBlank="1" showInputMessage="1" showErrorMessage="1" xr:uid="{9FA6955A-D8A9-4CB9-A085-4B76C1F13CF5}">
          <x14:formula1>
            <xm:f>REFERENCES!$W$2:$W$5</xm:f>
          </x14:formula1>
          <xm:sqref>AM34:AT34</xm:sqref>
        </x14:dataValidation>
        <x14:dataValidation type="list" allowBlank="1" showInputMessage="1" showErrorMessage="1" xr:uid="{22661162-629C-4889-9ADC-459A16D1F1D7}">
          <x14:formula1>
            <xm:f>REFERENCES!$U$2:$U$3</xm:f>
          </x14:formula1>
          <xm:sqref>AG34:AL34</xm:sqref>
        </x14:dataValidation>
        <x14:dataValidation type="list" allowBlank="1" showInputMessage="1" showErrorMessage="1" xr:uid="{EADF6393-22A8-4966-A21D-CADEBB7B35A3}">
          <x14:formula1>
            <xm:f>REFERENCES!$Q$2:$Q$11</xm:f>
          </x14:formula1>
          <xm:sqref>S34:X34</xm:sqref>
        </x14:dataValidation>
        <x14:dataValidation type="list" allowBlank="1" showInputMessage="1" showErrorMessage="1" xr:uid="{355D73B1-0B12-49C0-8E90-ED333EDDB674}">
          <x14:formula1>
            <xm:f>REFERENCES!$G$2:$G$4</xm:f>
          </x14:formula1>
          <xm:sqref>V9:AH9</xm:sqref>
        </x14:dataValidation>
        <x14:dataValidation type="list" allowBlank="1" showInputMessage="1" showErrorMessage="1" xr:uid="{23C59F2C-A8DB-49E4-A3FD-560BF14551FA}">
          <x14:formula1>
            <xm:f>REFERENCES!$E$2:$E$9</xm:f>
          </x14:formula1>
          <xm:sqref>B9:S9</xm:sqref>
        </x14:dataValidation>
        <x14:dataValidation type="list" allowBlank="1" showInputMessage="1" showErrorMessage="1" xr:uid="{E5C18351-C479-4ECF-AC29-47B837C2379E}">
          <x14:formula1>
            <xm:f>REFERENCES!$L$2:$L$492</xm:f>
          </x14:formula1>
          <xm:sqref>AA23:AH23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1457B-5657-4253-948F-51D47B5643C1}">
  <dimension ref="A1"/>
  <sheetViews>
    <sheetView workbookViewId="0">
      <selection activeCell="K26" sqref="K26"/>
    </sheetView>
  </sheetViews>
  <sheetFormatPr defaultRowHeight="15"/>
  <sheetData/>
  <sheetProtection selectLockedCells="1" selectUnlockedCell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B500B-DF57-4F7B-B59D-111F9F2E5061}">
  <sheetPr codeName="Sheet4">
    <pageSetUpPr fitToPage="1"/>
  </sheetPr>
  <dimension ref="A1:AO505"/>
  <sheetViews>
    <sheetView zoomScale="90" zoomScaleNormal="90" workbookViewId="0">
      <pane ySplit="1" topLeftCell="A2" activePane="bottomLeft" state="frozen"/>
      <selection pane="bottomLeft" activeCell="E21" sqref="E21"/>
    </sheetView>
  </sheetViews>
  <sheetFormatPr defaultColWidth="8.33203125" defaultRowHeight="18" customHeight="1"/>
  <cols>
    <col min="1" max="1" width="21.5546875" style="97" bestFit="1" customWidth="1"/>
    <col min="2" max="2" width="2.77734375" style="97" customWidth="1"/>
    <col min="3" max="3" width="24.21875" style="97" bestFit="1" customWidth="1"/>
    <col min="4" max="4" width="2.77734375" style="97" customWidth="1"/>
    <col min="5" max="5" width="19.44140625" style="97" bestFit="1" customWidth="1"/>
    <col min="6" max="6" width="2.77734375" style="97" customWidth="1"/>
    <col min="7" max="7" width="11.77734375" style="97" customWidth="1"/>
    <col min="8" max="8" width="2.77734375" style="97" customWidth="1"/>
    <col min="9" max="9" width="11.44140625" style="98" customWidth="1"/>
    <col min="10" max="10" width="29" style="97" bestFit="1" customWidth="1"/>
    <col min="11" max="11" width="2.77734375" style="97" customWidth="1"/>
    <col min="12" max="12" width="9.44140625" style="96" customWidth="1"/>
    <col min="13" max="13" width="11.109375" style="97" customWidth="1"/>
    <col min="14" max="14" width="9.5546875" style="98" customWidth="1"/>
    <col min="15" max="15" width="3.88671875" style="97" customWidth="1"/>
    <col min="16" max="16" width="2.77734375" style="97" customWidth="1"/>
    <col min="17" max="17" width="10" style="97" bestFit="1" customWidth="1"/>
    <col min="18" max="18" width="1.77734375" style="97" customWidth="1"/>
    <col min="19" max="19" width="11.33203125" style="97" bestFit="1" customWidth="1"/>
    <col min="20" max="20" width="1.77734375" style="97" customWidth="1"/>
    <col min="21" max="21" width="4.33203125" style="97" bestFit="1" customWidth="1"/>
    <col min="22" max="22" width="1.77734375" style="97" customWidth="1"/>
    <col min="23" max="23" width="11.77734375" style="97" bestFit="1" customWidth="1"/>
    <col min="24" max="24" width="1.77734375" style="97" customWidth="1"/>
    <col min="25" max="25" width="8.5546875" style="97" bestFit="1" customWidth="1"/>
    <col min="26" max="26" width="1.77734375" style="97" customWidth="1"/>
    <col min="27" max="16384" width="8.33203125" style="97"/>
  </cols>
  <sheetData>
    <row r="1" spans="1:41" s="158" customFormat="1" ht="18" customHeight="1" thickBot="1">
      <c r="A1" s="157" t="s">
        <v>130</v>
      </c>
      <c r="C1" s="157" t="s">
        <v>131</v>
      </c>
      <c r="E1" s="159" t="s">
        <v>132</v>
      </c>
      <c r="G1" s="160" t="s">
        <v>133</v>
      </c>
      <c r="H1" s="161"/>
      <c r="I1" s="162" t="s">
        <v>134</v>
      </c>
      <c r="J1" s="163" t="s">
        <v>135</v>
      </c>
      <c r="L1" s="164" t="s">
        <v>136</v>
      </c>
      <c r="M1" s="165" t="s">
        <v>137</v>
      </c>
      <c r="N1" s="166" t="s">
        <v>138</v>
      </c>
      <c r="Q1" s="167" t="s">
        <v>139</v>
      </c>
      <c r="S1" s="167" t="s">
        <v>140</v>
      </c>
      <c r="U1" s="167" t="s">
        <v>141</v>
      </c>
      <c r="W1" s="167" t="s">
        <v>142</v>
      </c>
      <c r="Y1" s="167" t="s">
        <v>143</v>
      </c>
    </row>
    <row r="2" spans="1:41" ht="18" customHeight="1">
      <c r="A2" s="168" t="s">
        <v>144</v>
      </c>
      <c r="C2" s="118" t="s">
        <v>145</v>
      </c>
      <c r="D2" s="111"/>
      <c r="E2" s="110" t="s">
        <v>146</v>
      </c>
      <c r="F2" s="111"/>
      <c r="G2" s="112" t="s">
        <v>147</v>
      </c>
      <c r="H2" s="111"/>
      <c r="I2" s="113">
        <v>100</v>
      </c>
      <c r="J2" s="114" t="s">
        <v>148</v>
      </c>
      <c r="K2" s="111"/>
      <c r="L2" s="134"/>
      <c r="M2" s="94"/>
      <c r="N2" s="135"/>
      <c r="Q2" s="115" t="s">
        <v>149</v>
      </c>
      <c r="R2" s="111"/>
      <c r="S2" s="144" t="s">
        <v>150</v>
      </c>
      <c r="T2" s="111"/>
      <c r="U2" s="117" t="s">
        <v>151</v>
      </c>
      <c r="V2" s="111"/>
      <c r="W2" s="117" t="s">
        <v>152</v>
      </c>
      <c r="X2" s="111"/>
      <c r="Y2" s="117" t="s">
        <v>29</v>
      </c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M2" s="111"/>
      <c r="AN2" s="111"/>
      <c r="AO2" s="111"/>
    </row>
    <row r="3" spans="1:41" ht="18" customHeight="1" thickBot="1">
      <c r="A3" s="144" t="s">
        <v>153</v>
      </c>
      <c r="C3" s="118" t="s">
        <v>154</v>
      </c>
      <c r="D3" s="111"/>
      <c r="E3" s="110" t="s">
        <v>155</v>
      </c>
      <c r="F3" s="111"/>
      <c r="G3" s="110" t="s">
        <v>156</v>
      </c>
      <c r="H3" s="111"/>
      <c r="I3" s="119">
        <v>101</v>
      </c>
      <c r="J3" s="120" t="s">
        <v>157</v>
      </c>
      <c r="K3" s="111"/>
      <c r="L3" s="134" t="s">
        <v>158</v>
      </c>
      <c r="M3" s="94" t="s">
        <v>159</v>
      </c>
      <c r="N3" s="135">
        <v>7999</v>
      </c>
      <c r="O3" s="97" t="s">
        <v>160</v>
      </c>
      <c r="Q3" s="121" t="s">
        <v>161</v>
      </c>
      <c r="R3" s="111"/>
      <c r="S3" s="116" t="s">
        <v>162</v>
      </c>
      <c r="T3" s="111"/>
      <c r="U3" s="122" t="s">
        <v>163</v>
      </c>
      <c r="V3" s="111"/>
      <c r="W3" s="121" t="s">
        <v>164</v>
      </c>
      <c r="X3" s="111"/>
      <c r="Y3" s="122" t="s">
        <v>30</v>
      </c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M3" s="111"/>
      <c r="AN3" s="111"/>
      <c r="AO3" s="111"/>
    </row>
    <row r="4" spans="1:41" ht="18" customHeight="1" thickBot="1">
      <c r="A4" s="144" t="s">
        <v>165</v>
      </c>
      <c r="C4" s="118" t="s">
        <v>166</v>
      </c>
      <c r="D4" s="111"/>
      <c r="E4" s="110" t="s">
        <v>167</v>
      </c>
      <c r="F4" s="111"/>
      <c r="G4" s="123" t="s">
        <v>168</v>
      </c>
      <c r="H4" s="111"/>
      <c r="I4" s="119">
        <v>102</v>
      </c>
      <c r="J4" s="120" t="s">
        <v>169</v>
      </c>
      <c r="K4" s="111"/>
      <c r="L4" s="134" t="s">
        <v>170</v>
      </c>
      <c r="M4" s="94" t="s">
        <v>159</v>
      </c>
      <c r="N4" s="135">
        <v>7999</v>
      </c>
      <c r="Q4" s="121" t="s">
        <v>171</v>
      </c>
      <c r="R4" s="111"/>
      <c r="S4" s="121" t="s">
        <v>172</v>
      </c>
      <c r="T4" s="111"/>
      <c r="U4" s="111"/>
      <c r="V4" s="111"/>
      <c r="W4" s="121" t="s">
        <v>173</v>
      </c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M4" s="111"/>
      <c r="AN4" s="124"/>
      <c r="AO4" s="124"/>
    </row>
    <row r="5" spans="1:41" ht="18" customHeight="1" thickBot="1">
      <c r="A5" s="156"/>
      <c r="C5" s="118" t="s">
        <v>174</v>
      </c>
      <c r="E5" s="110" t="s">
        <v>175</v>
      </c>
      <c r="I5" s="95">
        <v>103</v>
      </c>
      <c r="J5" s="125" t="s">
        <v>176</v>
      </c>
      <c r="L5" s="134" t="s">
        <v>925</v>
      </c>
      <c r="M5" s="94" t="s">
        <v>159</v>
      </c>
      <c r="N5" s="135">
        <v>7999</v>
      </c>
      <c r="Q5" s="118" t="s">
        <v>178</v>
      </c>
      <c r="S5" s="121" t="s">
        <v>179</v>
      </c>
      <c r="W5" s="126" t="s">
        <v>180</v>
      </c>
    </row>
    <row r="6" spans="1:41" ht="18" customHeight="1">
      <c r="C6" s="118" t="s">
        <v>181</v>
      </c>
      <c r="E6" s="110" t="s">
        <v>182</v>
      </c>
      <c r="I6" s="95">
        <v>104</v>
      </c>
      <c r="J6" s="125" t="s">
        <v>183</v>
      </c>
      <c r="L6" s="134" t="s">
        <v>177</v>
      </c>
      <c r="M6" s="94" t="s">
        <v>159</v>
      </c>
      <c r="N6" s="135">
        <v>7999</v>
      </c>
      <c r="Q6" s="118" t="s">
        <v>187</v>
      </c>
      <c r="S6" s="121" t="s">
        <v>188</v>
      </c>
    </row>
    <row r="7" spans="1:41" ht="18" customHeight="1">
      <c r="C7" s="118" t="s">
        <v>189</v>
      </c>
      <c r="E7" s="110" t="s">
        <v>190</v>
      </c>
      <c r="I7" s="95">
        <v>105</v>
      </c>
      <c r="J7" s="125" t="s">
        <v>191</v>
      </c>
      <c r="L7" s="134" t="s">
        <v>184</v>
      </c>
      <c r="M7" s="94" t="s">
        <v>185</v>
      </c>
      <c r="N7" s="135">
        <v>7100</v>
      </c>
      <c r="O7" s="97" t="s">
        <v>186</v>
      </c>
      <c r="Q7" s="118" t="s">
        <v>193</v>
      </c>
      <c r="S7" s="121" t="s">
        <v>194</v>
      </c>
    </row>
    <row r="8" spans="1:41" ht="18" customHeight="1" thickBot="1">
      <c r="C8" s="126" t="s">
        <v>195</v>
      </c>
      <c r="E8" s="110" t="s">
        <v>196</v>
      </c>
      <c r="I8" s="95">
        <v>106</v>
      </c>
      <c r="J8" s="125" t="s">
        <v>197</v>
      </c>
      <c r="L8" s="134" t="s">
        <v>192</v>
      </c>
      <c r="M8" s="94" t="s">
        <v>185</v>
      </c>
      <c r="N8" s="135">
        <v>7100</v>
      </c>
      <c r="Q8" s="118" t="s">
        <v>201</v>
      </c>
      <c r="S8" s="118" t="s">
        <v>202</v>
      </c>
    </row>
    <row r="9" spans="1:41" ht="18" customHeight="1" thickBot="1">
      <c r="E9" s="123" t="s">
        <v>203</v>
      </c>
      <c r="I9" s="95">
        <v>107</v>
      </c>
      <c r="J9" s="125" t="s">
        <v>204</v>
      </c>
      <c r="L9" s="134" t="s">
        <v>198</v>
      </c>
      <c r="M9" s="94" t="s">
        <v>199</v>
      </c>
      <c r="N9" s="135">
        <v>7600</v>
      </c>
      <c r="O9" s="97" t="s">
        <v>200</v>
      </c>
      <c r="Q9" s="118" t="s">
        <v>207</v>
      </c>
      <c r="S9" s="118" t="s">
        <v>208</v>
      </c>
    </row>
    <row r="10" spans="1:41" ht="18" customHeight="1">
      <c r="E10" s="111"/>
      <c r="I10" s="95">
        <v>108</v>
      </c>
      <c r="J10" s="125" t="s">
        <v>209</v>
      </c>
      <c r="L10" s="134" t="s">
        <v>205</v>
      </c>
      <c r="M10" s="94" t="s">
        <v>199</v>
      </c>
      <c r="N10" s="135">
        <v>7600</v>
      </c>
      <c r="O10" s="97" t="s">
        <v>206</v>
      </c>
      <c r="Q10" s="118" t="s">
        <v>212</v>
      </c>
      <c r="S10" s="118" t="s">
        <v>213</v>
      </c>
    </row>
    <row r="11" spans="1:41" ht="18" customHeight="1" thickBot="1">
      <c r="I11" s="95">
        <v>109</v>
      </c>
      <c r="J11" s="125" t="s">
        <v>214</v>
      </c>
      <c r="L11" s="134" t="s">
        <v>210</v>
      </c>
      <c r="M11" s="94" t="s">
        <v>185</v>
      </c>
      <c r="N11" s="135">
        <v>7100</v>
      </c>
      <c r="O11" s="97" t="s">
        <v>211</v>
      </c>
      <c r="Q11" s="126" t="s">
        <v>217</v>
      </c>
      <c r="S11" s="118" t="s">
        <v>218</v>
      </c>
    </row>
    <row r="12" spans="1:41" ht="18" customHeight="1">
      <c r="I12" s="95">
        <v>110</v>
      </c>
      <c r="J12" s="125" t="s">
        <v>922</v>
      </c>
      <c r="L12" s="134" t="s">
        <v>215</v>
      </c>
      <c r="M12" s="94" t="s">
        <v>185</v>
      </c>
      <c r="N12" s="135">
        <v>7100</v>
      </c>
      <c r="O12" s="97" t="s">
        <v>216</v>
      </c>
      <c r="S12" s="118" t="s">
        <v>222</v>
      </c>
    </row>
    <row r="13" spans="1:41" ht="18" customHeight="1">
      <c r="I13" s="95">
        <v>201</v>
      </c>
      <c r="J13" s="125" t="s">
        <v>219</v>
      </c>
      <c r="L13" s="134" t="s">
        <v>220</v>
      </c>
      <c r="M13" s="94" t="s">
        <v>185</v>
      </c>
      <c r="N13" s="135">
        <v>7100</v>
      </c>
      <c r="O13" s="97" t="s">
        <v>221</v>
      </c>
      <c r="S13" s="118" t="s">
        <v>226</v>
      </c>
    </row>
    <row r="14" spans="1:41" ht="18" customHeight="1">
      <c r="I14" s="95">
        <v>202</v>
      </c>
      <c r="J14" s="125" t="s">
        <v>223</v>
      </c>
      <c r="L14" s="134" t="s">
        <v>224</v>
      </c>
      <c r="M14" s="94" t="s">
        <v>185</v>
      </c>
      <c r="N14" s="135">
        <v>7100</v>
      </c>
      <c r="O14" s="97" t="s">
        <v>225</v>
      </c>
      <c r="S14" s="118" t="s">
        <v>230</v>
      </c>
    </row>
    <row r="15" spans="1:41" ht="18" customHeight="1">
      <c r="I15" s="95">
        <v>203</v>
      </c>
      <c r="J15" s="125" t="s">
        <v>227</v>
      </c>
      <c r="L15" s="134" t="s">
        <v>228</v>
      </c>
      <c r="M15" s="94" t="s">
        <v>185</v>
      </c>
      <c r="N15" s="135">
        <v>7100</v>
      </c>
      <c r="O15" s="97" t="s">
        <v>229</v>
      </c>
      <c r="S15" s="118" t="s">
        <v>234</v>
      </c>
    </row>
    <row r="16" spans="1:41" ht="18" customHeight="1">
      <c r="I16" s="95">
        <v>205</v>
      </c>
      <c r="J16" s="125" t="s">
        <v>231</v>
      </c>
      <c r="L16" s="134" t="s">
        <v>232</v>
      </c>
      <c r="M16" s="94" t="s">
        <v>185</v>
      </c>
      <c r="N16" s="135">
        <v>7100</v>
      </c>
      <c r="O16" s="97" t="s">
        <v>233</v>
      </c>
      <c r="S16" s="118" t="s">
        <v>238</v>
      </c>
    </row>
    <row r="17" spans="9:19" ht="18" customHeight="1">
      <c r="I17" s="95">
        <v>206</v>
      </c>
      <c r="J17" s="125" t="s">
        <v>235</v>
      </c>
      <c r="L17" s="134" t="s">
        <v>924</v>
      </c>
      <c r="M17" s="94" t="s">
        <v>185</v>
      </c>
      <c r="N17" s="135">
        <v>7100</v>
      </c>
      <c r="S17" s="118" t="s">
        <v>241</v>
      </c>
    </row>
    <row r="18" spans="9:19" ht="18" customHeight="1">
      <c r="I18" s="95">
        <v>208</v>
      </c>
      <c r="J18" s="125" t="s">
        <v>239</v>
      </c>
      <c r="L18" s="134" t="s">
        <v>236</v>
      </c>
      <c r="M18" s="94" t="s">
        <v>185</v>
      </c>
      <c r="N18" s="135">
        <v>7100</v>
      </c>
      <c r="O18" s="97" t="s">
        <v>237</v>
      </c>
      <c r="S18" s="118" t="s">
        <v>245</v>
      </c>
    </row>
    <row r="19" spans="9:19" ht="18" customHeight="1">
      <c r="I19" s="95">
        <v>209</v>
      </c>
      <c r="J19" s="125" t="s">
        <v>242</v>
      </c>
      <c r="L19" s="134" t="s">
        <v>240</v>
      </c>
      <c r="M19" s="94" t="s">
        <v>185</v>
      </c>
      <c r="N19" s="135">
        <v>7100</v>
      </c>
      <c r="S19" s="118" t="s">
        <v>248</v>
      </c>
    </row>
    <row r="20" spans="9:19" ht="18" customHeight="1">
      <c r="I20" s="95">
        <v>211</v>
      </c>
      <c r="J20" s="125" t="s">
        <v>246</v>
      </c>
      <c r="L20" s="134" t="s">
        <v>243</v>
      </c>
      <c r="M20" s="94" t="s">
        <v>185</v>
      </c>
      <c r="N20" s="135">
        <v>7100</v>
      </c>
      <c r="O20" s="97" t="s">
        <v>244</v>
      </c>
      <c r="S20" s="118" t="s">
        <v>251</v>
      </c>
    </row>
    <row r="21" spans="9:19" ht="18" customHeight="1" thickBot="1">
      <c r="I21" s="95">
        <v>212</v>
      </c>
      <c r="J21" s="125" t="s">
        <v>249</v>
      </c>
      <c r="L21" s="134" t="s">
        <v>247</v>
      </c>
      <c r="M21" s="94" t="s">
        <v>185</v>
      </c>
      <c r="N21" s="135">
        <v>7100</v>
      </c>
      <c r="S21" s="126" t="s">
        <v>254</v>
      </c>
    </row>
    <row r="22" spans="9:19" ht="18" customHeight="1">
      <c r="I22" s="95">
        <v>213</v>
      </c>
      <c r="J22" s="125" t="s">
        <v>252</v>
      </c>
      <c r="L22" s="134" t="s">
        <v>250</v>
      </c>
      <c r="M22" s="94" t="s">
        <v>185</v>
      </c>
      <c r="N22" s="135">
        <v>7100</v>
      </c>
    </row>
    <row r="23" spans="9:19" ht="18" customHeight="1">
      <c r="I23" s="95">
        <v>214</v>
      </c>
      <c r="J23" s="125" t="s">
        <v>255</v>
      </c>
      <c r="L23" s="134" t="s">
        <v>253</v>
      </c>
      <c r="M23" s="94" t="s">
        <v>185</v>
      </c>
      <c r="N23" s="135">
        <v>7100</v>
      </c>
    </row>
    <row r="24" spans="9:19" ht="18" customHeight="1">
      <c r="I24" s="95">
        <v>215</v>
      </c>
      <c r="J24" s="125" t="s">
        <v>257</v>
      </c>
      <c r="L24" s="134" t="s">
        <v>256</v>
      </c>
      <c r="M24" s="94" t="s">
        <v>185</v>
      </c>
      <c r="N24" s="135">
        <v>7100</v>
      </c>
    </row>
    <row r="25" spans="9:19" ht="18" customHeight="1">
      <c r="I25" s="95">
        <v>216</v>
      </c>
      <c r="J25" s="125" t="s">
        <v>259</v>
      </c>
      <c r="L25" s="134" t="s">
        <v>926</v>
      </c>
      <c r="M25" s="94" t="s">
        <v>185</v>
      </c>
      <c r="N25" s="135">
        <v>7100</v>
      </c>
    </row>
    <row r="26" spans="9:19" ht="18" customHeight="1">
      <c r="I26" s="95">
        <v>217</v>
      </c>
      <c r="J26" s="125" t="s">
        <v>262</v>
      </c>
      <c r="L26" s="134" t="s">
        <v>258</v>
      </c>
      <c r="M26" s="94" t="s">
        <v>185</v>
      </c>
      <c r="N26" s="135">
        <v>7100</v>
      </c>
    </row>
    <row r="27" spans="9:19" ht="18" customHeight="1">
      <c r="I27" s="95">
        <v>221</v>
      </c>
      <c r="J27" s="125" t="s">
        <v>264</v>
      </c>
      <c r="L27" s="134" t="s">
        <v>260</v>
      </c>
      <c r="M27" s="94" t="s">
        <v>185</v>
      </c>
      <c r="N27" s="135">
        <v>7100</v>
      </c>
      <c r="O27" s="97" t="s">
        <v>261</v>
      </c>
    </row>
    <row r="28" spans="9:19" ht="18" customHeight="1">
      <c r="I28" s="95">
        <v>222</v>
      </c>
      <c r="J28" s="125" t="s">
        <v>266</v>
      </c>
      <c r="L28" s="134" t="s">
        <v>263</v>
      </c>
      <c r="M28" s="94" t="s">
        <v>185</v>
      </c>
      <c r="N28" s="135">
        <v>7100</v>
      </c>
    </row>
    <row r="29" spans="9:19" ht="18" customHeight="1">
      <c r="I29" s="95">
        <v>223</v>
      </c>
      <c r="J29" s="125" t="s">
        <v>268</v>
      </c>
      <c r="L29" s="134" t="s">
        <v>265</v>
      </c>
      <c r="M29" s="94" t="s">
        <v>185</v>
      </c>
      <c r="N29" s="135">
        <v>7100</v>
      </c>
    </row>
    <row r="30" spans="9:19" ht="18" customHeight="1">
      <c r="I30" s="95">
        <v>224</v>
      </c>
      <c r="J30" s="125" t="s">
        <v>270</v>
      </c>
      <c r="L30" s="134" t="s">
        <v>267</v>
      </c>
      <c r="M30" s="94" t="s">
        <v>185</v>
      </c>
      <c r="N30" s="135">
        <v>7100</v>
      </c>
    </row>
    <row r="31" spans="9:19" ht="18" customHeight="1">
      <c r="I31" s="95">
        <v>225</v>
      </c>
      <c r="J31" s="125" t="s">
        <v>272</v>
      </c>
      <c r="L31" s="134" t="s">
        <v>269</v>
      </c>
      <c r="M31" s="94" t="s">
        <v>185</v>
      </c>
      <c r="N31" s="135">
        <v>7100</v>
      </c>
    </row>
    <row r="32" spans="9:19" ht="18" customHeight="1">
      <c r="I32" s="95">
        <v>226</v>
      </c>
      <c r="J32" s="125" t="s">
        <v>275</v>
      </c>
      <c r="L32" s="134" t="s">
        <v>927</v>
      </c>
      <c r="M32" s="94" t="s">
        <v>185</v>
      </c>
      <c r="N32" s="135">
        <v>7100</v>
      </c>
    </row>
    <row r="33" spans="9:15" ht="18" customHeight="1">
      <c r="I33" s="95">
        <v>227</v>
      </c>
      <c r="J33" s="125" t="s">
        <v>277</v>
      </c>
      <c r="L33" s="134" t="s">
        <v>271</v>
      </c>
      <c r="M33" s="94" t="s">
        <v>185</v>
      </c>
      <c r="N33" s="135">
        <v>7100</v>
      </c>
    </row>
    <row r="34" spans="9:15" ht="18" customHeight="1">
      <c r="I34" s="95">
        <v>228</v>
      </c>
      <c r="J34" s="125" t="s">
        <v>279</v>
      </c>
      <c r="L34" s="134" t="s">
        <v>273</v>
      </c>
      <c r="M34" s="94" t="s">
        <v>185</v>
      </c>
      <c r="N34" s="135">
        <v>7100</v>
      </c>
      <c r="O34" s="97" t="s">
        <v>274</v>
      </c>
    </row>
    <row r="35" spans="9:15" ht="18" customHeight="1">
      <c r="I35" s="95">
        <v>229</v>
      </c>
      <c r="J35" s="125" t="s">
        <v>281</v>
      </c>
      <c r="L35" s="134" t="s">
        <v>276</v>
      </c>
      <c r="M35" s="94" t="s">
        <v>185</v>
      </c>
      <c r="N35" s="135">
        <v>7100</v>
      </c>
    </row>
    <row r="36" spans="9:15" ht="18" customHeight="1">
      <c r="I36" s="95">
        <v>230</v>
      </c>
      <c r="J36" s="125" t="s">
        <v>284</v>
      </c>
      <c r="L36" s="134" t="s">
        <v>278</v>
      </c>
      <c r="M36" s="94" t="s">
        <v>185</v>
      </c>
      <c r="N36" s="135">
        <v>7100</v>
      </c>
    </row>
    <row r="37" spans="9:15" ht="18" customHeight="1">
      <c r="I37" s="95">
        <v>231</v>
      </c>
      <c r="J37" s="125" t="s">
        <v>286</v>
      </c>
      <c r="L37" s="134" t="s">
        <v>928</v>
      </c>
      <c r="M37" s="94" t="s">
        <v>185</v>
      </c>
      <c r="N37" s="135">
        <v>7100</v>
      </c>
    </row>
    <row r="38" spans="9:15" ht="18" customHeight="1">
      <c r="I38" s="95">
        <v>232</v>
      </c>
      <c r="J38" s="125" t="s">
        <v>288</v>
      </c>
      <c r="L38" s="134" t="s">
        <v>280</v>
      </c>
      <c r="M38" s="94" t="s">
        <v>185</v>
      </c>
      <c r="N38" s="135">
        <v>7100</v>
      </c>
    </row>
    <row r="39" spans="9:15" ht="18" customHeight="1">
      <c r="I39" s="95">
        <v>233</v>
      </c>
      <c r="J39" s="125" t="s">
        <v>290</v>
      </c>
      <c r="L39" s="134" t="s">
        <v>282</v>
      </c>
      <c r="M39" s="94" t="s">
        <v>185</v>
      </c>
      <c r="N39" s="135">
        <v>7100</v>
      </c>
      <c r="O39" s="97" t="s">
        <v>283</v>
      </c>
    </row>
    <row r="40" spans="9:15" ht="18" customHeight="1">
      <c r="I40" s="95">
        <v>234</v>
      </c>
      <c r="J40" s="125" t="s">
        <v>292</v>
      </c>
      <c r="L40" s="134" t="s">
        <v>285</v>
      </c>
      <c r="M40" s="94" t="s">
        <v>185</v>
      </c>
      <c r="N40" s="135">
        <v>7100</v>
      </c>
    </row>
    <row r="41" spans="9:15" ht="18" customHeight="1">
      <c r="I41" s="95">
        <v>235</v>
      </c>
      <c r="J41" s="125" t="s">
        <v>294</v>
      </c>
      <c r="L41" s="134" t="s">
        <v>287</v>
      </c>
      <c r="M41" s="94" t="s">
        <v>185</v>
      </c>
      <c r="N41" s="135">
        <v>7100</v>
      </c>
    </row>
    <row r="42" spans="9:15" ht="18" customHeight="1">
      <c r="I42" s="95">
        <v>236</v>
      </c>
      <c r="J42" s="125" t="s">
        <v>296</v>
      </c>
      <c r="L42" s="134" t="s">
        <v>289</v>
      </c>
      <c r="M42" s="94" t="s">
        <v>185</v>
      </c>
      <c r="N42" s="135">
        <v>7100</v>
      </c>
    </row>
    <row r="43" spans="9:15" ht="18" customHeight="1">
      <c r="I43" s="95">
        <v>237</v>
      </c>
      <c r="J43" s="125" t="s">
        <v>298</v>
      </c>
      <c r="L43" s="134" t="s">
        <v>291</v>
      </c>
      <c r="M43" s="94" t="s">
        <v>185</v>
      </c>
      <c r="N43" s="135">
        <v>7100</v>
      </c>
    </row>
    <row r="44" spans="9:15" ht="18" customHeight="1">
      <c r="I44" s="95">
        <v>238</v>
      </c>
      <c r="J44" s="125" t="s">
        <v>300</v>
      </c>
      <c r="L44" s="134" t="s">
        <v>293</v>
      </c>
      <c r="M44" s="94" t="s">
        <v>185</v>
      </c>
      <c r="N44" s="135">
        <v>7100</v>
      </c>
    </row>
    <row r="45" spans="9:15" ht="18" customHeight="1">
      <c r="I45" s="95">
        <v>239</v>
      </c>
      <c r="J45" s="125" t="s">
        <v>302</v>
      </c>
      <c r="L45" s="134" t="s">
        <v>295</v>
      </c>
      <c r="M45" s="94" t="s">
        <v>185</v>
      </c>
      <c r="N45" s="135">
        <v>7100</v>
      </c>
    </row>
    <row r="46" spans="9:15" ht="18" customHeight="1">
      <c r="I46" s="95">
        <v>240</v>
      </c>
      <c r="J46" s="125" t="s">
        <v>304</v>
      </c>
      <c r="L46" s="134" t="s">
        <v>297</v>
      </c>
      <c r="M46" s="94" t="s">
        <v>185</v>
      </c>
      <c r="N46" s="135">
        <v>7100</v>
      </c>
    </row>
    <row r="47" spans="9:15" ht="18" customHeight="1">
      <c r="I47" s="95">
        <v>241</v>
      </c>
      <c r="J47" s="125" t="s">
        <v>306</v>
      </c>
      <c r="L47" s="134" t="s">
        <v>299</v>
      </c>
      <c r="M47" s="94" t="s">
        <v>185</v>
      </c>
      <c r="N47" s="135">
        <v>7100</v>
      </c>
    </row>
    <row r="48" spans="9:15" ht="18" customHeight="1">
      <c r="I48" s="95">
        <v>242</v>
      </c>
      <c r="J48" s="125" t="s">
        <v>308</v>
      </c>
      <c r="L48" s="134" t="s">
        <v>301</v>
      </c>
      <c r="M48" s="94" t="s">
        <v>185</v>
      </c>
      <c r="N48" s="135">
        <v>7100</v>
      </c>
    </row>
    <row r="49" spans="9:14" ht="18" customHeight="1">
      <c r="I49" s="95">
        <v>243</v>
      </c>
      <c r="J49" s="125" t="s">
        <v>310</v>
      </c>
      <c r="L49" s="134" t="s">
        <v>303</v>
      </c>
      <c r="M49" s="94" t="s">
        <v>185</v>
      </c>
      <c r="N49" s="135">
        <v>7100</v>
      </c>
    </row>
    <row r="50" spans="9:14" ht="18" customHeight="1">
      <c r="I50" s="95">
        <v>244</v>
      </c>
      <c r="J50" s="125" t="s">
        <v>312</v>
      </c>
      <c r="L50" s="134" t="s">
        <v>305</v>
      </c>
      <c r="M50" s="94" t="s">
        <v>185</v>
      </c>
      <c r="N50" s="135">
        <v>7100</v>
      </c>
    </row>
    <row r="51" spans="9:14" ht="18" customHeight="1">
      <c r="I51" s="95">
        <v>245</v>
      </c>
      <c r="J51" s="125" t="s">
        <v>314</v>
      </c>
      <c r="L51" s="134" t="s">
        <v>307</v>
      </c>
      <c r="M51" s="94" t="s">
        <v>185</v>
      </c>
      <c r="N51" s="135">
        <v>7100</v>
      </c>
    </row>
    <row r="52" spans="9:14" ht="18" customHeight="1">
      <c r="I52" s="95">
        <v>246</v>
      </c>
      <c r="J52" s="125" t="s">
        <v>316</v>
      </c>
      <c r="L52" s="134" t="s">
        <v>309</v>
      </c>
      <c r="M52" s="94" t="s">
        <v>185</v>
      </c>
      <c r="N52" s="135">
        <v>7100</v>
      </c>
    </row>
    <row r="53" spans="9:14" ht="18" customHeight="1">
      <c r="I53" s="95">
        <v>247</v>
      </c>
      <c r="J53" s="125" t="s">
        <v>318</v>
      </c>
      <c r="L53" s="134" t="s">
        <v>311</v>
      </c>
      <c r="M53" s="94" t="s">
        <v>185</v>
      </c>
      <c r="N53" s="135">
        <v>7100</v>
      </c>
    </row>
    <row r="54" spans="9:14" ht="18" customHeight="1">
      <c r="I54" s="95">
        <v>248</v>
      </c>
      <c r="J54" s="125" t="s">
        <v>320</v>
      </c>
      <c r="L54" s="134" t="s">
        <v>313</v>
      </c>
      <c r="M54" s="94" t="s">
        <v>185</v>
      </c>
      <c r="N54" s="135">
        <v>7100</v>
      </c>
    </row>
    <row r="55" spans="9:14" ht="18" customHeight="1">
      <c r="I55" s="95">
        <v>249</v>
      </c>
      <c r="J55" s="125" t="s">
        <v>322</v>
      </c>
      <c r="L55" s="134" t="s">
        <v>315</v>
      </c>
      <c r="M55" s="94" t="s">
        <v>185</v>
      </c>
      <c r="N55" s="135">
        <v>7100</v>
      </c>
    </row>
    <row r="56" spans="9:14" ht="18" customHeight="1">
      <c r="I56" s="95">
        <v>250</v>
      </c>
      <c r="J56" s="125" t="s">
        <v>324</v>
      </c>
      <c r="L56" s="134" t="s">
        <v>317</v>
      </c>
      <c r="M56" s="94" t="s">
        <v>185</v>
      </c>
      <c r="N56" s="135">
        <v>7100</v>
      </c>
    </row>
    <row r="57" spans="9:14" ht="18" customHeight="1">
      <c r="I57" s="95">
        <v>251</v>
      </c>
      <c r="J57" s="125" t="s">
        <v>326</v>
      </c>
      <c r="L57" s="134" t="s">
        <v>319</v>
      </c>
      <c r="M57" s="94" t="s">
        <v>185</v>
      </c>
      <c r="N57" s="135">
        <v>7100</v>
      </c>
    </row>
    <row r="58" spans="9:14" ht="18" customHeight="1">
      <c r="I58" s="95">
        <v>252</v>
      </c>
      <c r="J58" s="125" t="s">
        <v>328</v>
      </c>
      <c r="L58" s="134" t="s">
        <v>321</v>
      </c>
      <c r="M58" s="94" t="s">
        <v>185</v>
      </c>
      <c r="N58" s="135">
        <v>7100</v>
      </c>
    </row>
    <row r="59" spans="9:14" ht="18" customHeight="1">
      <c r="I59" s="95">
        <v>253</v>
      </c>
      <c r="J59" s="125" t="s">
        <v>330</v>
      </c>
      <c r="L59" s="134" t="s">
        <v>323</v>
      </c>
      <c r="M59" s="94" t="s">
        <v>185</v>
      </c>
      <c r="N59" s="135">
        <v>7100</v>
      </c>
    </row>
    <row r="60" spans="9:14" ht="18" customHeight="1">
      <c r="I60" s="95">
        <v>254</v>
      </c>
      <c r="J60" s="125" t="s">
        <v>332</v>
      </c>
      <c r="L60" s="134" t="s">
        <v>325</v>
      </c>
      <c r="M60" s="94" t="s">
        <v>185</v>
      </c>
      <c r="N60" s="135">
        <v>7100</v>
      </c>
    </row>
    <row r="61" spans="9:14" ht="18" customHeight="1">
      <c r="I61" s="95">
        <v>255</v>
      </c>
      <c r="J61" s="125" t="s">
        <v>334</v>
      </c>
      <c r="L61" s="134" t="s">
        <v>327</v>
      </c>
      <c r="M61" s="94" t="s">
        <v>185</v>
      </c>
      <c r="N61" s="135">
        <v>7100</v>
      </c>
    </row>
    <row r="62" spans="9:14" ht="18" customHeight="1">
      <c r="I62" s="95">
        <v>256</v>
      </c>
      <c r="J62" s="125" t="s">
        <v>336</v>
      </c>
      <c r="L62" s="134" t="s">
        <v>329</v>
      </c>
      <c r="M62" s="94" t="s">
        <v>185</v>
      </c>
      <c r="N62" s="135">
        <v>7100</v>
      </c>
    </row>
    <row r="63" spans="9:14" ht="18" customHeight="1">
      <c r="I63" s="95">
        <v>257</v>
      </c>
      <c r="J63" s="125" t="s">
        <v>338</v>
      </c>
      <c r="L63" s="134" t="s">
        <v>331</v>
      </c>
      <c r="M63" s="94" t="s">
        <v>185</v>
      </c>
      <c r="N63" s="135">
        <v>7100</v>
      </c>
    </row>
    <row r="64" spans="9:14" ht="18" customHeight="1">
      <c r="I64" s="95">
        <v>258</v>
      </c>
      <c r="J64" s="125" t="s">
        <v>340</v>
      </c>
      <c r="L64" s="134" t="s">
        <v>333</v>
      </c>
      <c r="M64" s="94" t="s">
        <v>185</v>
      </c>
      <c r="N64" s="135">
        <v>7100</v>
      </c>
    </row>
    <row r="65" spans="9:15" ht="18" customHeight="1">
      <c r="I65" s="95">
        <v>261</v>
      </c>
      <c r="J65" s="125" t="s">
        <v>342</v>
      </c>
      <c r="L65" s="134" t="s">
        <v>335</v>
      </c>
      <c r="M65" s="94" t="s">
        <v>185</v>
      </c>
      <c r="N65" s="135">
        <v>7100</v>
      </c>
    </row>
    <row r="66" spans="9:15" ht="18" customHeight="1">
      <c r="I66" s="95">
        <v>263</v>
      </c>
      <c r="J66" s="125" t="s">
        <v>344</v>
      </c>
      <c r="L66" s="134" t="s">
        <v>337</v>
      </c>
      <c r="M66" s="94" t="s">
        <v>185</v>
      </c>
      <c r="N66" s="135">
        <v>7100</v>
      </c>
    </row>
    <row r="67" spans="9:15" ht="18" customHeight="1">
      <c r="I67" s="95">
        <v>265</v>
      </c>
      <c r="J67" s="125" t="s">
        <v>346</v>
      </c>
      <c r="L67" s="134" t="s">
        <v>339</v>
      </c>
      <c r="M67" s="94" t="s">
        <v>185</v>
      </c>
      <c r="N67" s="135">
        <v>7100</v>
      </c>
    </row>
    <row r="68" spans="9:15" ht="18" customHeight="1">
      <c r="I68" s="95">
        <v>266</v>
      </c>
      <c r="J68" s="125" t="s">
        <v>348</v>
      </c>
      <c r="L68" s="134" t="s">
        <v>341</v>
      </c>
      <c r="M68" s="94" t="s">
        <v>185</v>
      </c>
      <c r="N68" s="135">
        <v>7100</v>
      </c>
    </row>
    <row r="69" spans="9:15" ht="18" customHeight="1">
      <c r="I69" s="95">
        <v>267</v>
      </c>
      <c r="J69" s="125" t="s">
        <v>350</v>
      </c>
      <c r="L69" s="134" t="s">
        <v>343</v>
      </c>
      <c r="M69" s="94" t="s">
        <v>185</v>
      </c>
      <c r="N69" s="135">
        <v>7100</v>
      </c>
    </row>
    <row r="70" spans="9:15" ht="18" customHeight="1">
      <c r="I70" s="95">
        <v>268</v>
      </c>
      <c r="J70" s="125" t="s">
        <v>353</v>
      </c>
      <c r="L70" s="134" t="s">
        <v>345</v>
      </c>
      <c r="M70" s="94" t="s">
        <v>185</v>
      </c>
      <c r="N70" s="135">
        <v>7100</v>
      </c>
    </row>
    <row r="71" spans="9:15" ht="18" customHeight="1">
      <c r="I71" s="95">
        <v>269</v>
      </c>
      <c r="J71" s="125" t="s">
        <v>355</v>
      </c>
      <c r="L71" s="134" t="s">
        <v>347</v>
      </c>
      <c r="M71" s="94" t="s">
        <v>185</v>
      </c>
      <c r="N71" s="135">
        <v>7100</v>
      </c>
      <c r="O71" s="98"/>
    </row>
    <row r="72" spans="9:15" ht="18" customHeight="1">
      <c r="I72" s="95">
        <v>270</v>
      </c>
      <c r="J72" s="125" t="s">
        <v>357</v>
      </c>
      <c r="L72" s="134" t="s">
        <v>929</v>
      </c>
      <c r="M72" s="94" t="s">
        <v>185</v>
      </c>
      <c r="N72" s="135">
        <v>7100</v>
      </c>
      <c r="O72" s="98"/>
    </row>
    <row r="73" spans="9:15" ht="18" customHeight="1">
      <c r="I73" s="95">
        <v>271</v>
      </c>
      <c r="J73" s="125" t="s">
        <v>360</v>
      </c>
      <c r="L73" s="134" t="s">
        <v>349</v>
      </c>
      <c r="M73" s="94" t="s">
        <v>185</v>
      </c>
      <c r="N73" s="135">
        <v>7100</v>
      </c>
      <c r="O73" s="98"/>
    </row>
    <row r="74" spans="9:15" ht="18" customHeight="1">
      <c r="I74" s="95">
        <v>272</v>
      </c>
      <c r="J74" s="125" t="s">
        <v>362</v>
      </c>
      <c r="L74" s="134" t="s">
        <v>351</v>
      </c>
      <c r="M74" s="94" t="s">
        <v>199</v>
      </c>
      <c r="N74" s="135">
        <v>7600</v>
      </c>
      <c r="O74" s="97" t="s">
        <v>352</v>
      </c>
    </row>
    <row r="75" spans="9:15" ht="18" customHeight="1">
      <c r="I75" s="95">
        <v>275</v>
      </c>
      <c r="J75" s="125" t="s">
        <v>364</v>
      </c>
      <c r="L75" s="134" t="s">
        <v>354</v>
      </c>
      <c r="M75" s="94" t="s">
        <v>199</v>
      </c>
      <c r="N75" s="135">
        <v>7600</v>
      </c>
    </row>
    <row r="76" spans="9:15" ht="18" customHeight="1">
      <c r="I76" s="95">
        <v>276</v>
      </c>
      <c r="J76" s="125" t="s">
        <v>366</v>
      </c>
      <c r="L76" s="134" t="s">
        <v>930</v>
      </c>
      <c r="M76" s="94" t="s">
        <v>199</v>
      </c>
      <c r="N76" s="135">
        <v>7600</v>
      </c>
    </row>
    <row r="77" spans="9:15" ht="18" customHeight="1">
      <c r="I77" s="95">
        <v>279</v>
      </c>
      <c r="J77" s="125" t="s">
        <v>368</v>
      </c>
      <c r="L77" s="134" t="s">
        <v>356</v>
      </c>
      <c r="M77" s="94" t="s">
        <v>199</v>
      </c>
      <c r="N77" s="135">
        <v>7600</v>
      </c>
    </row>
    <row r="78" spans="9:15" ht="18" customHeight="1">
      <c r="I78" s="95">
        <v>281</v>
      </c>
      <c r="J78" s="125" t="s">
        <v>370</v>
      </c>
      <c r="L78" s="134" t="s">
        <v>358</v>
      </c>
      <c r="M78" s="94" t="s">
        <v>185</v>
      </c>
      <c r="N78" s="135">
        <v>7100</v>
      </c>
      <c r="O78" s="97" t="s">
        <v>359</v>
      </c>
    </row>
    <row r="79" spans="9:15" ht="18" customHeight="1">
      <c r="I79" s="95">
        <v>282</v>
      </c>
      <c r="J79" s="125" t="s">
        <v>372</v>
      </c>
      <c r="L79" s="134" t="s">
        <v>361</v>
      </c>
      <c r="M79" s="94" t="s">
        <v>185</v>
      </c>
      <c r="N79" s="135">
        <v>7100</v>
      </c>
    </row>
    <row r="80" spans="9:15" ht="18" customHeight="1">
      <c r="I80" s="95">
        <v>283</v>
      </c>
      <c r="J80" s="125" t="s">
        <v>374</v>
      </c>
      <c r="L80" s="134" t="s">
        <v>363</v>
      </c>
      <c r="M80" s="94" t="s">
        <v>185</v>
      </c>
      <c r="N80" s="135">
        <v>7100</v>
      </c>
    </row>
    <row r="81" spans="9:15" ht="18" customHeight="1">
      <c r="I81" s="95">
        <v>284</v>
      </c>
      <c r="J81" s="125" t="s">
        <v>376</v>
      </c>
      <c r="L81" s="134" t="s">
        <v>365</v>
      </c>
      <c r="M81" s="94" t="s">
        <v>185</v>
      </c>
      <c r="N81" s="135">
        <v>7100</v>
      </c>
    </row>
    <row r="82" spans="9:15" ht="18" customHeight="1">
      <c r="I82" s="95">
        <v>285</v>
      </c>
      <c r="J82" s="125" t="s">
        <v>380</v>
      </c>
      <c r="L82" s="134" t="s">
        <v>367</v>
      </c>
      <c r="M82" s="94" t="s">
        <v>185</v>
      </c>
      <c r="N82" s="135">
        <v>7100</v>
      </c>
    </row>
    <row r="83" spans="9:15" ht="18" customHeight="1">
      <c r="I83" s="95">
        <v>288</v>
      </c>
      <c r="J83" s="125" t="s">
        <v>382</v>
      </c>
      <c r="L83" s="134" t="s">
        <v>369</v>
      </c>
      <c r="M83" s="94" t="s">
        <v>185</v>
      </c>
      <c r="N83" s="135">
        <v>7100</v>
      </c>
    </row>
    <row r="84" spans="9:15" ht="18" customHeight="1">
      <c r="I84" s="95">
        <v>289</v>
      </c>
      <c r="J84" s="125" t="s">
        <v>384</v>
      </c>
      <c r="L84" s="134" t="s">
        <v>371</v>
      </c>
      <c r="M84" s="94" t="s">
        <v>185</v>
      </c>
      <c r="N84" s="135">
        <v>7100</v>
      </c>
    </row>
    <row r="85" spans="9:15" ht="18" customHeight="1">
      <c r="I85" s="95">
        <v>290</v>
      </c>
      <c r="J85" s="125" t="s">
        <v>386</v>
      </c>
      <c r="L85" s="134" t="s">
        <v>373</v>
      </c>
      <c r="M85" s="94" t="s">
        <v>185</v>
      </c>
      <c r="N85" s="135">
        <v>7100</v>
      </c>
    </row>
    <row r="86" spans="9:15" ht="18" customHeight="1">
      <c r="I86" s="95">
        <v>291</v>
      </c>
      <c r="J86" s="125" t="s">
        <v>388</v>
      </c>
      <c r="L86" s="134" t="s">
        <v>930</v>
      </c>
      <c r="M86" s="94" t="s">
        <v>185</v>
      </c>
      <c r="N86" s="135">
        <v>7100</v>
      </c>
    </row>
    <row r="87" spans="9:15" ht="18" customHeight="1">
      <c r="I87" s="95">
        <v>292</v>
      </c>
      <c r="J87" s="125" t="s">
        <v>390</v>
      </c>
      <c r="L87" s="134" t="s">
        <v>375</v>
      </c>
      <c r="M87" s="94" t="s">
        <v>185</v>
      </c>
      <c r="N87" s="135">
        <v>7100</v>
      </c>
    </row>
    <row r="88" spans="9:15" ht="18" customHeight="1">
      <c r="I88" s="95">
        <v>293</v>
      </c>
      <c r="J88" s="125" t="s">
        <v>392</v>
      </c>
      <c r="L88" s="134" t="s">
        <v>377</v>
      </c>
      <c r="M88" s="94" t="s">
        <v>378</v>
      </c>
      <c r="N88" s="135">
        <v>7925</v>
      </c>
      <c r="O88" s="97" t="s">
        <v>379</v>
      </c>
    </row>
    <row r="89" spans="9:15" ht="18" customHeight="1">
      <c r="I89" s="95">
        <v>294</v>
      </c>
      <c r="J89" s="125" t="s">
        <v>394</v>
      </c>
      <c r="L89" s="134" t="s">
        <v>381</v>
      </c>
      <c r="M89" s="94" t="s">
        <v>378</v>
      </c>
      <c r="N89" s="135">
        <v>7925</v>
      </c>
    </row>
    <row r="90" spans="9:15" ht="18" customHeight="1">
      <c r="I90" s="95">
        <v>297</v>
      </c>
      <c r="J90" s="125" t="s">
        <v>396</v>
      </c>
      <c r="L90" s="134" t="s">
        <v>383</v>
      </c>
      <c r="M90" s="94" t="s">
        <v>378</v>
      </c>
      <c r="N90" s="135">
        <v>7925</v>
      </c>
    </row>
    <row r="91" spans="9:15" ht="18" customHeight="1">
      <c r="I91" s="95">
        <v>298</v>
      </c>
      <c r="J91" s="125" t="s">
        <v>398</v>
      </c>
      <c r="L91" s="134" t="s">
        <v>385</v>
      </c>
      <c r="M91" s="94" t="s">
        <v>378</v>
      </c>
      <c r="N91" s="135">
        <v>7925</v>
      </c>
    </row>
    <row r="92" spans="9:15" ht="18" customHeight="1">
      <c r="I92" s="95">
        <v>299</v>
      </c>
      <c r="J92" s="125" t="s">
        <v>401</v>
      </c>
      <c r="L92" s="134" t="s">
        <v>387</v>
      </c>
      <c r="M92" s="94" t="s">
        <v>378</v>
      </c>
      <c r="N92" s="135">
        <v>7925</v>
      </c>
    </row>
    <row r="93" spans="9:15" ht="18" customHeight="1">
      <c r="I93" s="95">
        <v>300</v>
      </c>
      <c r="J93" s="125" t="s">
        <v>403</v>
      </c>
      <c r="L93" s="134" t="s">
        <v>389</v>
      </c>
      <c r="M93" s="94" t="s">
        <v>378</v>
      </c>
      <c r="N93" s="135">
        <v>7925</v>
      </c>
    </row>
    <row r="94" spans="9:15" ht="18" customHeight="1">
      <c r="I94" s="95">
        <v>301</v>
      </c>
      <c r="J94" s="125" t="s">
        <v>406</v>
      </c>
      <c r="L94" s="134" t="s">
        <v>391</v>
      </c>
      <c r="M94" s="94" t="s">
        <v>378</v>
      </c>
      <c r="N94" s="135">
        <v>7925</v>
      </c>
    </row>
    <row r="95" spans="9:15" ht="18" customHeight="1">
      <c r="I95" s="95">
        <v>302</v>
      </c>
      <c r="J95" s="125" t="s">
        <v>409</v>
      </c>
      <c r="L95" s="134" t="s">
        <v>393</v>
      </c>
      <c r="M95" s="94" t="s">
        <v>378</v>
      </c>
      <c r="N95" s="135">
        <v>7925</v>
      </c>
    </row>
    <row r="96" spans="9:15" ht="18" customHeight="1">
      <c r="I96" s="95">
        <v>303</v>
      </c>
      <c r="J96" s="125" t="s">
        <v>411</v>
      </c>
      <c r="L96" s="134" t="s">
        <v>395</v>
      </c>
      <c r="M96" s="94" t="s">
        <v>378</v>
      </c>
      <c r="N96" s="135">
        <v>7925</v>
      </c>
    </row>
    <row r="97" spans="9:15" ht="18" customHeight="1">
      <c r="I97" s="95">
        <v>306</v>
      </c>
      <c r="J97" s="125" t="s">
        <v>413</v>
      </c>
      <c r="L97" s="134" t="s">
        <v>931</v>
      </c>
      <c r="M97" s="94" t="s">
        <v>378</v>
      </c>
      <c r="N97" s="135">
        <v>7925</v>
      </c>
    </row>
    <row r="98" spans="9:15" ht="18" customHeight="1">
      <c r="I98" s="95">
        <v>310</v>
      </c>
      <c r="J98" s="125" t="s">
        <v>416</v>
      </c>
      <c r="L98" s="134" t="s">
        <v>397</v>
      </c>
      <c r="M98" s="94" t="s">
        <v>378</v>
      </c>
      <c r="N98" s="135">
        <v>7925</v>
      </c>
    </row>
    <row r="99" spans="9:15" ht="18" customHeight="1">
      <c r="I99" s="95">
        <v>311</v>
      </c>
      <c r="J99" s="125" t="s">
        <v>419</v>
      </c>
      <c r="L99" s="134" t="s">
        <v>399</v>
      </c>
      <c r="M99" s="94" t="s">
        <v>185</v>
      </c>
      <c r="N99" s="135">
        <v>7100</v>
      </c>
      <c r="O99" s="97" t="s">
        <v>400</v>
      </c>
    </row>
    <row r="100" spans="9:15" ht="18" customHeight="1">
      <c r="I100" s="95">
        <v>312</v>
      </c>
      <c r="J100" s="125" t="s">
        <v>421</v>
      </c>
      <c r="L100" s="134" t="s">
        <v>402</v>
      </c>
      <c r="M100" s="94" t="s">
        <v>185</v>
      </c>
      <c r="N100" s="135">
        <v>7100</v>
      </c>
    </row>
    <row r="101" spans="9:15" ht="18" customHeight="1">
      <c r="I101" s="95">
        <v>313</v>
      </c>
      <c r="J101" s="125" t="s">
        <v>423</v>
      </c>
      <c r="L101" s="134" t="s">
        <v>404</v>
      </c>
      <c r="M101" s="94" t="s">
        <v>185</v>
      </c>
      <c r="N101" s="135">
        <v>7100</v>
      </c>
      <c r="O101" s="97" t="s">
        <v>405</v>
      </c>
    </row>
    <row r="102" spans="9:15" ht="18" customHeight="1">
      <c r="I102" s="95">
        <v>314</v>
      </c>
      <c r="J102" s="125" t="s">
        <v>425</v>
      </c>
      <c r="L102" s="134" t="s">
        <v>407</v>
      </c>
      <c r="M102" s="94" t="s">
        <v>185</v>
      </c>
      <c r="N102" s="135">
        <v>7100</v>
      </c>
      <c r="O102" s="97" t="s">
        <v>408</v>
      </c>
    </row>
    <row r="103" spans="9:15" ht="18" customHeight="1">
      <c r="I103" s="95">
        <v>317</v>
      </c>
      <c r="J103" s="125" t="s">
        <v>428</v>
      </c>
      <c r="L103" s="134" t="s">
        <v>410</v>
      </c>
      <c r="M103" s="94" t="s">
        <v>185</v>
      </c>
      <c r="N103" s="135">
        <v>7100</v>
      </c>
    </row>
    <row r="104" spans="9:15" ht="18" customHeight="1">
      <c r="I104" s="95">
        <v>318</v>
      </c>
      <c r="J104" s="125" t="s">
        <v>430</v>
      </c>
      <c r="L104" s="134" t="s">
        <v>412</v>
      </c>
      <c r="M104" s="94" t="s">
        <v>185</v>
      </c>
      <c r="N104" s="135">
        <v>7100</v>
      </c>
    </row>
    <row r="105" spans="9:15" ht="18" customHeight="1">
      <c r="I105" s="95">
        <v>319</v>
      </c>
      <c r="J105" s="125" t="s">
        <v>431</v>
      </c>
      <c r="L105" s="134" t="s">
        <v>414</v>
      </c>
      <c r="M105" s="94" t="s">
        <v>415</v>
      </c>
      <c r="N105" s="135">
        <v>7800</v>
      </c>
    </row>
    <row r="106" spans="9:15" ht="18" customHeight="1">
      <c r="I106" s="95">
        <v>321</v>
      </c>
      <c r="J106" s="125" t="s">
        <v>432</v>
      </c>
      <c r="L106" s="134" t="s">
        <v>417</v>
      </c>
      <c r="M106" s="94" t="s">
        <v>418</v>
      </c>
      <c r="N106" s="135">
        <v>7900</v>
      </c>
    </row>
    <row r="107" spans="9:15" ht="18" customHeight="1">
      <c r="I107" s="95">
        <v>325</v>
      </c>
      <c r="J107" s="125" t="s">
        <v>433</v>
      </c>
      <c r="L107" s="134" t="s">
        <v>420</v>
      </c>
      <c r="M107" s="94" t="s">
        <v>415</v>
      </c>
      <c r="N107" s="135">
        <v>7800</v>
      </c>
    </row>
    <row r="108" spans="9:15" ht="18" customHeight="1">
      <c r="I108" s="95">
        <v>326</v>
      </c>
      <c r="J108" s="125" t="s">
        <v>434</v>
      </c>
      <c r="L108" s="134" t="s">
        <v>422</v>
      </c>
      <c r="M108" s="94" t="s">
        <v>415</v>
      </c>
      <c r="N108" s="135">
        <v>7800</v>
      </c>
    </row>
    <row r="109" spans="9:15" ht="18" customHeight="1">
      <c r="I109" s="95">
        <v>329</v>
      </c>
      <c r="J109" s="125" t="s">
        <v>435</v>
      </c>
      <c r="L109" s="134" t="s">
        <v>424</v>
      </c>
      <c r="M109" s="94" t="s">
        <v>185</v>
      </c>
      <c r="N109" s="135">
        <v>7100</v>
      </c>
    </row>
    <row r="110" spans="9:15" ht="18" customHeight="1">
      <c r="I110" s="95">
        <v>351</v>
      </c>
      <c r="J110" s="125" t="s">
        <v>436</v>
      </c>
      <c r="L110" s="134" t="s">
        <v>426</v>
      </c>
      <c r="M110" s="94" t="s">
        <v>418</v>
      </c>
      <c r="N110" s="135">
        <v>7900</v>
      </c>
      <c r="O110" s="97" t="s">
        <v>427</v>
      </c>
    </row>
    <row r="111" spans="9:15" ht="18" customHeight="1">
      <c r="I111" s="95">
        <v>353</v>
      </c>
      <c r="J111" s="125" t="s">
        <v>437</v>
      </c>
      <c r="L111" s="95">
        <v>1060</v>
      </c>
      <c r="M111" s="94" t="s">
        <v>429</v>
      </c>
      <c r="N111" s="135">
        <v>7700</v>
      </c>
    </row>
    <row r="112" spans="9:15" ht="18" customHeight="1">
      <c r="I112" s="95">
        <v>354</v>
      </c>
      <c r="J112" s="125" t="s">
        <v>438</v>
      </c>
      <c r="L112" s="95">
        <v>1061</v>
      </c>
      <c r="M112" s="94" t="s">
        <v>429</v>
      </c>
      <c r="N112" s="135">
        <v>7700</v>
      </c>
    </row>
    <row r="113" spans="9:15" ht="18" customHeight="1">
      <c r="I113" s="95">
        <v>355</v>
      </c>
      <c r="J113" s="125" t="s">
        <v>439</v>
      </c>
      <c r="L113" s="95">
        <v>1062</v>
      </c>
      <c r="M113" s="94" t="s">
        <v>429</v>
      </c>
      <c r="N113" s="135">
        <v>7700</v>
      </c>
    </row>
    <row r="114" spans="9:15" ht="18" customHeight="1">
      <c r="I114" s="95">
        <v>356</v>
      </c>
      <c r="J114" s="125" t="s">
        <v>440</v>
      </c>
      <c r="L114" s="95">
        <v>1063</v>
      </c>
      <c r="M114" s="94" t="s">
        <v>429</v>
      </c>
      <c r="N114" s="135">
        <v>7700</v>
      </c>
    </row>
    <row r="115" spans="9:15" ht="18" customHeight="1">
      <c r="I115" s="95">
        <v>357</v>
      </c>
      <c r="J115" s="125" t="s">
        <v>441</v>
      </c>
      <c r="L115" s="95">
        <v>1064</v>
      </c>
      <c r="M115" s="94" t="s">
        <v>429</v>
      </c>
      <c r="N115" s="135">
        <v>7700</v>
      </c>
    </row>
    <row r="116" spans="9:15" ht="18" customHeight="1">
      <c r="I116" s="95">
        <v>358</v>
      </c>
      <c r="J116" s="125" t="s">
        <v>444</v>
      </c>
      <c r="L116" s="95">
        <v>1065</v>
      </c>
      <c r="M116" s="94" t="s">
        <v>429</v>
      </c>
      <c r="N116" s="135">
        <v>7700</v>
      </c>
    </row>
    <row r="117" spans="9:15" ht="18" customHeight="1">
      <c r="I117" s="95">
        <v>359</v>
      </c>
      <c r="J117" s="125" t="s">
        <v>445</v>
      </c>
      <c r="L117" s="95">
        <v>1066</v>
      </c>
      <c r="M117" s="94" t="s">
        <v>429</v>
      </c>
      <c r="N117" s="135">
        <v>7700</v>
      </c>
    </row>
    <row r="118" spans="9:15" ht="18" customHeight="1">
      <c r="I118" s="95">
        <v>360</v>
      </c>
      <c r="J118" s="125" t="s">
        <v>446</v>
      </c>
      <c r="L118" s="95">
        <v>1067</v>
      </c>
      <c r="M118" s="94" t="s">
        <v>429</v>
      </c>
      <c r="N118" s="135">
        <v>7700</v>
      </c>
    </row>
    <row r="119" spans="9:15" ht="18" customHeight="1">
      <c r="I119" s="95">
        <v>361</v>
      </c>
      <c r="J119" s="125" t="s">
        <v>447</v>
      </c>
      <c r="L119" s="95">
        <v>1068</v>
      </c>
      <c r="M119" s="94" t="s">
        <v>429</v>
      </c>
      <c r="N119" s="135">
        <v>7700</v>
      </c>
    </row>
    <row r="120" spans="9:15" ht="18" customHeight="1">
      <c r="I120" s="95">
        <v>362</v>
      </c>
      <c r="J120" s="125" t="s">
        <v>448</v>
      </c>
      <c r="L120" s="95">
        <v>1069</v>
      </c>
      <c r="M120" s="94" t="s">
        <v>429</v>
      </c>
      <c r="N120" s="135">
        <v>7700</v>
      </c>
    </row>
    <row r="121" spans="9:15" ht="18" customHeight="1">
      <c r="I121" s="95">
        <v>363</v>
      </c>
      <c r="J121" s="125" t="s">
        <v>449</v>
      </c>
      <c r="L121" s="134" t="s">
        <v>932</v>
      </c>
      <c r="M121" s="94" t="s">
        <v>429</v>
      </c>
      <c r="N121" s="135">
        <v>7700</v>
      </c>
    </row>
    <row r="122" spans="9:15" ht="18" customHeight="1">
      <c r="I122" s="95">
        <v>364</v>
      </c>
      <c r="J122" s="125" t="s">
        <v>450</v>
      </c>
      <c r="L122" s="95">
        <v>1098</v>
      </c>
      <c r="M122" s="94" t="s">
        <v>429</v>
      </c>
      <c r="N122" s="135">
        <v>7700</v>
      </c>
    </row>
    <row r="123" spans="9:15" ht="18" customHeight="1">
      <c r="I123" s="95">
        <v>390</v>
      </c>
      <c r="J123" s="125" t="s">
        <v>451</v>
      </c>
      <c r="L123" s="95">
        <v>1099</v>
      </c>
      <c r="M123" s="94" t="s">
        <v>429</v>
      </c>
      <c r="N123" s="135">
        <v>7700</v>
      </c>
    </row>
    <row r="124" spans="9:15" ht="18" customHeight="1">
      <c r="I124" s="95">
        <v>391</v>
      </c>
      <c r="J124" s="125" t="s">
        <v>452</v>
      </c>
      <c r="L124" s="95">
        <v>11</v>
      </c>
      <c r="M124" s="94" t="s">
        <v>442</v>
      </c>
      <c r="N124" s="135">
        <v>7200</v>
      </c>
      <c r="O124" s="97" t="s">
        <v>443</v>
      </c>
    </row>
    <row r="125" spans="9:15" ht="18" customHeight="1">
      <c r="I125" s="95">
        <v>392</v>
      </c>
      <c r="J125" s="125" t="s">
        <v>453</v>
      </c>
      <c r="L125" s="95">
        <v>1100</v>
      </c>
      <c r="M125" s="94" t="s">
        <v>442</v>
      </c>
      <c r="N125" s="135">
        <v>7200</v>
      </c>
    </row>
    <row r="126" spans="9:15" ht="18" customHeight="1">
      <c r="I126" s="95">
        <v>393</v>
      </c>
      <c r="J126" s="125" t="s">
        <v>455</v>
      </c>
      <c r="L126" s="95">
        <v>1110</v>
      </c>
      <c r="M126" s="94" t="s">
        <v>442</v>
      </c>
      <c r="N126" s="135">
        <v>7200</v>
      </c>
    </row>
    <row r="127" spans="9:15" ht="18" customHeight="1">
      <c r="I127" s="95">
        <v>404</v>
      </c>
      <c r="J127" s="125" t="s">
        <v>456</v>
      </c>
      <c r="L127" s="95">
        <v>1120</v>
      </c>
      <c r="M127" s="94" t="s">
        <v>442</v>
      </c>
      <c r="N127" s="135">
        <v>7200</v>
      </c>
    </row>
    <row r="128" spans="9:15" ht="18" customHeight="1">
      <c r="I128" s="95">
        <v>406</v>
      </c>
      <c r="J128" s="125" t="s">
        <v>457</v>
      </c>
      <c r="L128" s="95">
        <v>1130</v>
      </c>
      <c r="M128" s="94" t="s">
        <v>442</v>
      </c>
      <c r="N128" s="135">
        <v>7200</v>
      </c>
    </row>
    <row r="129" spans="9:15" ht="18" customHeight="1">
      <c r="I129" s="95">
        <v>410</v>
      </c>
      <c r="J129" s="125" t="s">
        <v>458</v>
      </c>
      <c r="L129" s="95">
        <v>1140</v>
      </c>
      <c r="M129" s="94" t="s">
        <v>442</v>
      </c>
      <c r="N129" s="135">
        <v>7200</v>
      </c>
    </row>
    <row r="130" spans="9:15" ht="18" customHeight="1">
      <c r="I130" s="95">
        <v>411</v>
      </c>
      <c r="J130" s="125" t="s">
        <v>459</v>
      </c>
      <c r="L130" s="95">
        <v>1150</v>
      </c>
      <c r="M130" s="94" t="s">
        <v>442</v>
      </c>
      <c r="N130" s="135">
        <v>7200</v>
      </c>
    </row>
    <row r="131" spans="9:15" ht="18" customHeight="1">
      <c r="I131" s="95">
        <v>412</v>
      </c>
      <c r="J131" s="125" t="s">
        <v>460</v>
      </c>
      <c r="L131" s="95">
        <v>1170</v>
      </c>
      <c r="M131" s="94" t="s">
        <v>442</v>
      </c>
      <c r="N131" s="135">
        <v>7200</v>
      </c>
    </row>
    <row r="132" spans="9:15" ht="18" customHeight="1">
      <c r="I132" s="95">
        <v>413</v>
      </c>
      <c r="J132" s="125" t="s">
        <v>461</v>
      </c>
      <c r="L132" s="95">
        <v>1180</v>
      </c>
      <c r="M132" s="94" t="s">
        <v>442</v>
      </c>
      <c r="N132" s="135">
        <v>7200</v>
      </c>
    </row>
    <row r="133" spans="9:15" ht="18" customHeight="1">
      <c r="I133" s="95">
        <v>414</v>
      </c>
      <c r="J133" s="125" t="s">
        <v>462</v>
      </c>
      <c r="L133" s="134" t="s">
        <v>933</v>
      </c>
      <c r="M133" s="94" t="s">
        <v>442</v>
      </c>
      <c r="N133" s="135">
        <v>7200</v>
      </c>
    </row>
    <row r="134" spans="9:15" ht="18" customHeight="1">
      <c r="I134" s="95">
        <v>415</v>
      </c>
      <c r="J134" s="125" t="s">
        <v>463</v>
      </c>
      <c r="L134" s="95">
        <v>1199</v>
      </c>
      <c r="M134" s="94" t="s">
        <v>442</v>
      </c>
      <c r="N134" s="135">
        <v>7200</v>
      </c>
    </row>
    <row r="135" spans="9:15" ht="18" customHeight="1">
      <c r="I135" s="95">
        <v>416</v>
      </c>
      <c r="J135" s="125" t="s">
        <v>464</v>
      </c>
      <c r="L135" s="95">
        <v>12</v>
      </c>
      <c r="M135" s="94" t="s">
        <v>442</v>
      </c>
      <c r="N135" s="135">
        <v>7200</v>
      </c>
      <c r="O135" s="97" t="s">
        <v>454</v>
      </c>
    </row>
    <row r="136" spans="9:15" ht="18" customHeight="1">
      <c r="I136" s="95">
        <v>501</v>
      </c>
      <c r="J136" s="125" t="s">
        <v>465</v>
      </c>
      <c r="L136" s="95">
        <v>1200</v>
      </c>
      <c r="M136" s="94" t="s">
        <v>442</v>
      </c>
      <c r="N136" s="135">
        <v>7200</v>
      </c>
    </row>
    <row r="137" spans="9:15" ht="18" customHeight="1">
      <c r="I137" s="95">
        <v>502</v>
      </c>
      <c r="J137" s="125" t="s">
        <v>466</v>
      </c>
      <c r="L137" s="95">
        <v>1201</v>
      </c>
      <c r="M137" s="94" t="s">
        <v>442</v>
      </c>
      <c r="N137" s="135">
        <v>7200</v>
      </c>
    </row>
    <row r="138" spans="9:15" ht="18" customHeight="1">
      <c r="I138" s="95">
        <v>503</v>
      </c>
      <c r="J138" s="125" t="s">
        <v>467</v>
      </c>
      <c r="L138" s="95">
        <v>1203</v>
      </c>
      <c r="M138" s="94" t="s">
        <v>442</v>
      </c>
      <c r="N138" s="135">
        <v>7200</v>
      </c>
    </row>
    <row r="139" spans="9:15" ht="18" customHeight="1">
      <c r="I139" s="95">
        <v>504</v>
      </c>
      <c r="J139" s="125" t="s">
        <v>468</v>
      </c>
      <c r="L139" s="95">
        <v>1204</v>
      </c>
      <c r="M139" s="94" t="s">
        <v>442</v>
      </c>
      <c r="N139" s="135">
        <v>7200</v>
      </c>
    </row>
    <row r="140" spans="9:15" ht="18" customHeight="1">
      <c r="I140" s="95">
        <v>505</v>
      </c>
      <c r="J140" s="125" t="s">
        <v>470</v>
      </c>
      <c r="L140" s="95">
        <v>1207</v>
      </c>
      <c r="M140" s="94" t="s">
        <v>442</v>
      </c>
      <c r="N140" s="135">
        <v>7200</v>
      </c>
    </row>
    <row r="141" spans="9:15" ht="18" customHeight="1">
      <c r="I141" s="95">
        <v>600</v>
      </c>
      <c r="J141" s="125" t="s">
        <v>471</v>
      </c>
      <c r="L141" s="95">
        <v>1210</v>
      </c>
      <c r="M141" s="94" t="s">
        <v>442</v>
      </c>
      <c r="N141" s="135">
        <v>7200</v>
      </c>
    </row>
    <row r="142" spans="9:15" ht="18" customHeight="1">
      <c r="I142" s="95">
        <v>601</v>
      </c>
      <c r="J142" s="125" t="s">
        <v>472</v>
      </c>
      <c r="L142" s="95">
        <v>1220</v>
      </c>
      <c r="M142" s="94" t="s">
        <v>442</v>
      </c>
      <c r="N142" s="135">
        <v>7200</v>
      </c>
    </row>
    <row r="143" spans="9:15" ht="18" customHeight="1">
      <c r="I143" s="95">
        <v>602</v>
      </c>
      <c r="J143" s="125" t="s">
        <v>473</v>
      </c>
      <c r="L143" s="95">
        <v>1230</v>
      </c>
      <c r="M143" s="94" t="s">
        <v>442</v>
      </c>
      <c r="N143" s="135">
        <v>7200</v>
      </c>
    </row>
    <row r="144" spans="9:15" ht="18" customHeight="1">
      <c r="I144" s="95">
        <v>603</v>
      </c>
      <c r="J144" s="125" t="s">
        <v>474</v>
      </c>
      <c r="L144" s="95">
        <v>1240</v>
      </c>
      <c r="M144" s="94" t="s">
        <v>442</v>
      </c>
      <c r="N144" s="135">
        <v>7200</v>
      </c>
    </row>
    <row r="145" spans="9:15" ht="18" customHeight="1">
      <c r="I145" s="95">
        <v>604</v>
      </c>
      <c r="J145" s="125" t="s">
        <v>475</v>
      </c>
      <c r="L145" s="95">
        <v>1250</v>
      </c>
      <c r="M145" s="94" t="s">
        <v>442</v>
      </c>
      <c r="N145" s="135">
        <v>7200</v>
      </c>
    </row>
    <row r="146" spans="9:15" ht="18" customHeight="1">
      <c r="I146" s="95">
        <v>605</v>
      </c>
      <c r="J146" s="125" t="s">
        <v>476</v>
      </c>
      <c r="L146" s="95">
        <v>1260</v>
      </c>
      <c r="M146" s="94" t="s">
        <v>442</v>
      </c>
      <c r="N146" s="135">
        <v>7200</v>
      </c>
    </row>
    <row r="147" spans="9:15" ht="18" customHeight="1">
      <c r="I147" s="95">
        <v>607</v>
      </c>
      <c r="J147" s="125" t="s">
        <v>477</v>
      </c>
      <c r="L147" s="95">
        <v>1270</v>
      </c>
      <c r="M147" s="94" t="s">
        <v>442</v>
      </c>
      <c r="N147" s="135">
        <v>7200</v>
      </c>
    </row>
    <row r="148" spans="9:15" ht="18" customHeight="1">
      <c r="I148" s="95">
        <v>608</v>
      </c>
      <c r="J148" s="125" t="s">
        <v>478</v>
      </c>
      <c r="L148" s="134" t="s">
        <v>934</v>
      </c>
      <c r="M148" s="94" t="s">
        <v>442</v>
      </c>
      <c r="N148" s="135">
        <v>7200</v>
      </c>
    </row>
    <row r="149" spans="9:15" ht="18" customHeight="1">
      <c r="I149" s="95">
        <v>611</v>
      </c>
      <c r="J149" s="125" t="s">
        <v>480</v>
      </c>
      <c r="L149" s="95">
        <v>1299</v>
      </c>
      <c r="M149" s="94" t="s">
        <v>442</v>
      </c>
      <c r="N149" s="135">
        <v>7200</v>
      </c>
    </row>
    <row r="150" spans="9:15" ht="18" customHeight="1">
      <c r="I150" s="95">
        <v>614</v>
      </c>
      <c r="J150" s="125" t="s">
        <v>481</v>
      </c>
      <c r="L150" s="95">
        <v>13</v>
      </c>
      <c r="M150" s="94" t="s">
        <v>442</v>
      </c>
      <c r="N150" s="135">
        <v>7200</v>
      </c>
      <c r="O150" s="97" t="s">
        <v>469</v>
      </c>
    </row>
    <row r="151" spans="9:15" ht="18" customHeight="1">
      <c r="I151" s="95">
        <v>615</v>
      </c>
      <c r="J151" s="125" t="s">
        <v>483</v>
      </c>
      <c r="L151" s="95">
        <v>1300</v>
      </c>
      <c r="M151" s="94" t="s">
        <v>442</v>
      </c>
      <c r="N151" s="135">
        <v>7200</v>
      </c>
    </row>
    <row r="152" spans="9:15" ht="18" customHeight="1">
      <c r="I152" s="95">
        <v>616</v>
      </c>
      <c r="J152" s="125" t="s">
        <v>485</v>
      </c>
      <c r="L152" s="95">
        <v>1301</v>
      </c>
      <c r="M152" s="94" t="s">
        <v>442</v>
      </c>
      <c r="N152" s="135">
        <v>7200</v>
      </c>
    </row>
    <row r="153" spans="9:15" ht="18" customHeight="1">
      <c r="I153" s="95">
        <v>617</v>
      </c>
      <c r="J153" s="125" t="s">
        <v>487</v>
      </c>
      <c r="L153" s="95">
        <v>1310</v>
      </c>
      <c r="M153" s="94" t="s">
        <v>442</v>
      </c>
      <c r="N153" s="135">
        <v>7200</v>
      </c>
    </row>
    <row r="154" spans="9:15" ht="18" customHeight="1">
      <c r="I154" s="95">
        <v>618</v>
      </c>
      <c r="J154" s="125" t="s">
        <v>489</v>
      </c>
      <c r="L154" s="95">
        <v>1311</v>
      </c>
      <c r="M154" s="94" t="s">
        <v>442</v>
      </c>
      <c r="N154" s="135">
        <v>7200</v>
      </c>
    </row>
    <row r="155" spans="9:15" ht="18" customHeight="1">
      <c r="I155" s="95">
        <v>619</v>
      </c>
      <c r="J155" s="125" t="s">
        <v>491</v>
      </c>
      <c r="L155" s="95">
        <v>1321</v>
      </c>
      <c r="M155" s="94" t="s">
        <v>442</v>
      </c>
      <c r="N155" s="135">
        <v>7200</v>
      </c>
    </row>
    <row r="156" spans="9:15" ht="18" customHeight="1">
      <c r="I156" s="95">
        <v>620</v>
      </c>
      <c r="J156" s="125" t="s">
        <v>493</v>
      </c>
      <c r="L156" s="95">
        <v>1322</v>
      </c>
      <c r="M156" s="94" t="s">
        <v>442</v>
      </c>
      <c r="N156" s="135">
        <v>7200</v>
      </c>
    </row>
    <row r="157" spans="9:15" ht="18" customHeight="1">
      <c r="I157" s="95">
        <v>621</v>
      </c>
      <c r="J157" s="125" t="s">
        <v>495</v>
      </c>
      <c r="L157" s="95">
        <v>1330</v>
      </c>
      <c r="M157" s="94" t="s">
        <v>442</v>
      </c>
      <c r="N157" s="135">
        <v>7200</v>
      </c>
    </row>
    <row r="158" spans="9:15" ht="18" customHeight="1">
      <c r="I158" s="95">
        <v>622</v>
      </c>
      <c r="J158" s="125" t="s">
        <v>497</v>
      </c>
      <c r="L158" s="134" t="s">
        <v>935</v>
      </c>
      <c r="M158" s="94" t="s">
        <v>442</v>
      </c>
      <c r="N158" s="135">
        <v>7200</v>
      </c>
    </row>
    <row r="159" spans="9:15" ht="18" customHeight="1">
      <c r="I159" s="95">
        <v>623</v>
      </c>
      <c r="J159" s="125" t="s">
        <v>499</v>
      </c>
      <c r="L159" s="95">
        <v>1399</v>
      </c>
      <c r="M159" s="94" t="s">
        <v>442</v>
      </c>
      <c r="N159" s="135">
        <v>7200</v>
      </c>
    </row>
    <row r="160" spans="9:15" ht="18" customHeight="1">
      <c r="I160" s="95">
        <v>624</v>
      </c>
      <c r="J160" s="125" t="s">
        <v>501</v>
      </c>
      <c r="L160" s="95">
        <v>16</v>
      </c>
      <c r="M160" s="94" t="s">
        <v>378</v>
      </c>
      <c r="N160" s="135">
        <v>7925</v>
      </c>
      <c r="O160" s="97" t="s">
        <v>479</v>
      </c>
    </row>
    <row r="161" spans="9:14" ht="18" customHeight="1">
      <c r="I161" s="95">
        <v>625</v>
      </c>
      <c r="J161" s="125" t="s">
        <v>503</v>
      </c>
      <c r="L161" s="95">
        <v>1600</v>
      </c>
      <c r="M161" s="94" t="s">
        <v>378</v>
      </c>
      <c r="N161" s="135">
        <v>7925</v>
      </c>
    </row>
    <row r="162" spans="9:14" ht="18" customHeight="1">
      <c r="I162" s="95">
        <v>626</v>
      </c>
      <c r="J162" s="125" t="s">
        <v>505</v>
      </c>
      <c r="L162" s="134" t="s">
        <v>482</v>
      </c>
      <c r="M162" s="94" t="s">
        <v>378</v>
      </c>
      <c r="N162" s="135">
        <v>7925</v>
      </c>
    </row>
    <row r="163" spans="9:14" ht="18" customHeight="1">
      <c r="I163" s="95">
        <v>627</v>
      </c>
      <c r="J163" s="125" t="s">
        <v>507</v>
      </c>
      <c r="L163" s="134" t="s">
        <v>484</v>
      </c>
      <c r="M163" s="94" t="s">
        <v>378</v>
      </c>
      <c r="N163" s="135">
        <v>7925</v>
      </c>
    </row>
    <row r="164" spans="9:14" ht="18" customHeight="1">
      <c r="I164" s="95">
        <v>628</v>
      </c>
      <c r="J164" s="125" t="s">
        <v>509</v>
      </c>
      <c r="L164" s="134" t="s">
        <v>486</v>
      </c>
      <c r="M164" s="94" t="s">
        <v>378</v>
      </c>
      <c r="N164" s="135">
        <v>7925</v>
      </c>
    </row>
    <row r="165" spans="9:14" ht="18" customHeight="1">
      <c r="I165" s="95">
        <v>629</v>
      </c>
      <c r="J165" s="125" t="s">
        <v>511</v>
      </c>
      <c r="L165" s="134" t="s">
        <v>488</v>
      </c>
      <c r="M165" s="94" t="s">
        <v>378</v>
      </c>
      <c r="N165" s="135">
        <v>7925</v>
      </c>
    </row>
    <row r="166" spans="9:14" ht="18" customHeight="1">
      <c r="I166" s="95">
        <v>630</v>
      </c>
      <c r="J166" s="125" t="s">
        <v>513</v>
      </c>
      <c r="L166" s="134" t="s">
        <v>490</v>
      </c>
      <c r="M166" s="94" t="s">
        <v>378</v>
      </c>
      <c r="N166" s="135">
        <v>7925</v>
      </c>
    </row>
    <row r="167" spans="9:14" ht="18" customHeight="1">
      <c r="I167" s="95">
        <v>631</v>
      </c>
      <c r="J167" s="125" t="s">
        <v>515</v>
      </c>
      <c r="L167" s="134" t="s">
        <v>492</v>
      </c>
      <c r="M167" s="94" t="s">
        <v>378</v>
      </c>
      <c r="N167" s="135">
        <v>7925</v>
      </c>
    </row>
    <row r="168" spans="9:14" ht="18" customHeight="1">
      <c r="I168" s="95">
        <v>632</v>
      </c>
      <c r="J168" s="125" t="s">
        <v>516</v>
      </c>
      <c r="L168" s="134" t="s">
        <v>494</v>
      </c>
      <c r="M168" s="94" t="s">
        <v>378</v>
      </c>
      <c r="N168" s="135">
        <v>7925</v>
      </c>
    </row>
    <row r="169" spans="9:14" ht="18" customHeight="1">
      <c r="I169" s="95">
        <v>633</v>
      </c>
      <c r="J169" s="125" t="s">
        <v>519</v>
      </c>
      <c r="L169" s="134" t="s">
        <v>496</v>
      </c>
      <c r="M169" s="94" t="s">
        <v>378</v>
      </c>
      <c r="N169" s="135">
        <v>7925</v>
      </c>
    </row>
    <row r="170" spans="9:14" ht="18" customHeight="1">
      <c r="I170" s="95">
        <v>634</v>
      </c>
      <c r="J170" s="125" t="s">
        <v>520</v>
      </c>
      <c r="L170" s="134" t="s">
        <v>498</v>
      </c>
      <c r="M170" s="94" t="s">
        <v>378</v>
      </c>
      <c r="N170" s="135">
        <v>7925</v>
      </c>
    </row>
    <row r="171" spans="9:14" ht="18" customHeight="1">
      <c r="I171" s="95">
        <v>635</v>
      </c>
      <c r="J171" s="125" t="s">
        <v>522</v>
      </c>
      <c r="L171" s="134" t="s">
        <v>500</v>
      </c>
      <c r="M171" s="94" t="s">
        <v>378</v>
      </c>
      <c r="N171" s="135">
        <v>7925</v>
      </c>
    </row>
    <row r="172" spans="9:14" ht="18" customHeight="1">
      <c r="I172" s="95">
        <v>636</v>
      </c>
      <c r="J172" s="125" t="s">
        <v>524</v>
      </c>
      <c r="L172" s="134" t="s">
        <v>502</v>
      </c>
      <c r="M172" s="94" t="s">
        <v>378</v>
      </c>
      <c r="N172" s="135">
        <v>7925</v>
      </c>
    </row>
    <row r="173" spans="9:14" ht="18" customHeight="1">
      <c r="I173" s="95">
        <v>637</v>
      </c>
      <c r="J173" s="125" t="s">
        <v>525</v>
      </c>
      <c r="L173" s="134" t="s">
        <v>504</v>
      </c>
      <c r="M173" s="94" t="s">
        <v>378</v>
      </c>
      <c r="N173" s="135">
        <v>7925</v>
      </c>
    </row>
    <row r="174" spans="9:14" ht="18" customHeight="1">
      <c r="I174" s="95">
        <v>638</v>
      </c>
      <c r="J174" s="125" t="s">
        <v>526</v>
      </c>
      <c r="L174" s="134" t="s">
        <v>506</v>
      </c>
      <c r="M174" s="94" t="s">
        <v>378</v>
      </c>
      <c r="N174" s="135">
        <v>7925</v>
      </c>
    </row>
    <row r="175" spans="9:14" ht="18" customHeight="1">
      <c r="I175" s="95">
        <v>639</v>
      </c>
      <c r="J175" s="125" t="s">
        <v>527</v>
      </c>
      <c r="L175" s="134" t="s">
        <v>508</v>
      </c>
      <c r="M175" s="94" t="s">
        <v>378</v>
      </c>
      <c r="N175" s="135">
        <v>7925</v>
      </c>
    </row>
    <row r="176" spans="9:14" ht="18" customHeight="1">
      <c r="I176" s="95">
        <v>640</v>
      </c>
      <c r="J176" s="125" t="s">
        <v>528</v>
      </c>
      <c r="L176" s="134" t="s">
        <v>510</v>
      </c>
      <c r="M176" s="94" t="s">
        <v>378</v>
      </c>
      <c r="N176" s="135">
        <v>7925</v>
      </c>
    </row>
    <row r="177" spans="9:15" ht="18" customHeight="1">
      <c r="I177" s="95">
        <v>641</v>
      </c>
      <c r="J177" s="125" t="s">
        <v>530</v>
      </c>
      <c r="L177" s="134" t="s">
        <v>512</v>
      </c>
      <c r="M177" s="94" t="s">
        <v>378</v>
      </c>
      <c r="N177" s="135">
        <v>7925</v>
      </c>
    </row>
    <row r="178" spans="9:15" ht="18" customHeight="1">
      <c r="I178" s="95">
        <v>642</v>
      </c>
      <c r="J178" s="125" t="s">
        <v>531</v>
      </c>
      <c r="L178" s="134" t="s">
        <v>514</v>
      </c>
      <c r="M178" s="94" t="s">
        <v>378</v>
      </c>
      <c r="N178" s="135">
        <v>7925</v>
      </c>
    </row>
    <row r="179" spans="9:15" ht="18" customHeight="1">
      <c r="I179" s="95">
        <v>643</v>
      </c>
      <c r="J179" s="125" t="s">
        <v>532</v>
      </c>
      <c r="L179" s="134" t="s">
        <v>936</v>
      </c>
      <c r="M179" s="94" t="s">
        <v>378</v>
      </c>
      <c r="N179" s="135">
        <v>7925</v>
      </c>
    </row>
    <row r="180" spans="9:15" ht="18" customHeight="1">
      <c r="I180" s="95">
        <v>644</v>
      </c>
      <c r="J180" s="125" t="s">
        <v>533</v>
      </c>
      <c r="L180" s="95">
        <v>1699</v>
      </c>
      <c r="M180" s="94" t="s">
        <v>378</v>
      </c>
      <c r="N180" s="135">
        <v>7925</v>
      </c>
    </row>
    <row r="181" spans="9:15" ht="18" customHeight="1">
      <c r="I181" s="95">
        <v>645</v>
      </c>
      <c r="J181" s="125" t="s">
        <v>534</v>
      </c>
      <c r="L181" s="95">
        <v>17</v>
      </c>
      <c r="M181" s="94" t="s">
        <v>517</v>
      </c>
      <c r="N181" s="135">
        <v>7300</v>
      </c>
      <c r="O181" s="97" t="s">
        <v>518</v>
      </c>
    </row>
    <row r="182" spans="9:15" ht="18" customHeight="1">
      <c r="I182" s="95">
        <v>646</v>
      </c>
      <c r="J182" s="125" t="s">
        <v>535</v>
      </c>
      <c r="L182" s="95">
        <v>1700</v>
      </c>
      <c r="M182" s="94" t="s">
        <v>517</v>
      </c>
      <c r="N182" s="135">
        <v>7300</v>
      </c>
    </row>
    <row r="183" spans="9:15" ht="18" customHeight="1">
      <c r="I183" s="95">
        <v>647</v>
      </c>
      <c r="J183" s="125" t="s">
        <v>536</v>
      </c>
      <c r="L183" s="134" t="s">
        <v>521</v>
      </c>
      <c r="M183" s="94" t="s">
        <v>517</v>
      </c>
      <c r="N183" s="135">
        <v>7300</v>
      </c>
    </row>
    <row r="184" spans="9:15" ht="18" customHeight="1">
      <c r="I184" s="95">
        <v>648</v>
      </c>
      <c r="J184" s="125" t="s">
        <v>538</v>
      </c>
      <c r="L184" s="134" t="s">
        <v>523</v>
      </c>
      <c r="M184" s="94" t="s">
        <v>517</v>
      </c>
      <c r="N184" s="135">
        <v>7300</v>
      </c>
    </row>
    <row r="185" spans="9:15" ht="18" customHeight="1">
      <c r="I185" s="95">
        <v>649</v>
      </c>
      <c r="J185" s="125" t="s">
        <v>539</v>
      </c>
      <c r="L185" s="95">
        <v>1711</v>
      </c>
      <c r="M185" s="94" t="s">
        <v>517</v>
      </c>
      <c r="N185" s="135">
        <v>7300</v>
      </c>
    </row>
    <row r="186" spans="9:15" ht="18" customHeight="1">
      <c r="I186" s="95">
        <v>650</v>
      </c>
      <c r="J186" s="125" t="s">
        <v>540</v>
      </c>
      <c r="L186" s="95">
        <v>1712</v>
      </c>
      <c r="M186" s="94" t="s">
        <v>517</v>
      </c>
      <c r="N186" s="135">
        <v>7300</v>
      </c>
    </row>
    <row r="187" spans="9:15" ht="18" customHeight="1">
      <c r="I187" s="95">
        <v>651</v>
      </c>
      <c r="J187" s="125" t="s">
        <v>541</v>
      </c>
      <c r="L187" s="95">
        <v>1713</v>
      </c>
      <c r="M187" s="94" t="s">
        <v>517</v>
      </c>
      <c r="N187" s="135">
        <v>7300</v>
      </c>
    </row>
    <row r="188" spans="9:15" ht="18" customHeight="1">
      <c r="I188" s="95">
        <v>652</v>
      </c>
      <c r="J188" s="125" t="s">
        <v>542</v>
      </c>
      <c r="L188" s="95">
        <v>1714</v>
      </c>
      <c r="M188" s="94" t="s">
        <v>517</v>
      </c>
      <c r="N188" s="135">
        <v>7300</v>
      </c>
    </row>
    <row r="189" spans="9:15" ht="18" customHeight="1">
      <c r="I189" s="95">
        <v>653</v>
      </c>
      <c r="J189" s="125" t="s">
        <v>543</v>
      </c>
      <c r="L189" s="95">
        <v>1715</v>
      </c>
      <c r="M189" s="94" t="s">
        <v>529</v>
      </c>
      <c r="N189" s="135">
        <v>7988</v>
      </c>
    </row>
    <row r="190" spans="9:15" ht="18" customHeight="1">
      <c r="I190" s="95">
        <v>654</v>
      </c>
      <c r="J190" s="125" t="s">
        <v>544</v>
      </c>
      <c r="L190" s="95">
        <v>1716</v>
      </c>
      <c r="M190" s="94" t="s">
        <v>517</v>
      </c>
      <c r="N190" s="135">
        <v>7300</v>
      </c>
    </row>
    <row r="191" spans="9:15" ht="18" customHeight="1">
      <c r="I191" s="95">
        <v>655</v>
      </c>
      <c r="J191" s="125" t="s">
        <v>546</v>
      </c>
      <c r="L191" s="95">
        <v>1719</v>
      </c>
      <c r="M191" s="94" t="s">
        <v>517</v>
      </c>
      <c r="N191" s="135">
        <v>7300</v>
      </c>
    </row>
    <row r="192" spans="9:15" ht="18" customHeight="1">
      <c r="I192" s="95">
        <v>656</v>
      </c>
      <c r="J192" s="125" t="s">
        <v>547</v>
      </c>
      <c r="L192" s="95">
        <v>1721</v>
      </c>
      <c r="M192" s="94" t="s">
        <v>529</v>
      </c>
      <c r="N192" s="135">
        <v>7988</v>
      </c>
    </row>
    <row r="193" spans="9:15" ht="18" customHeight="1">
      <c r="I193" s="95">
        <v>657</v>
      </c>
      <c r="J193" s="125" t="s">
        <v>549</v>
      </c>
      <c r="L193" s="95">
        <v>1722</v>
      </c>
      <c r="M193" s="94" t="s">
        <v>529</v>
      </c>
      <c r="N193" s="135">
        <v>7988</v>
      </c>
    </row>
    <row r="194" spans="9:15" ht="18" customHeight="1">
      <c r="I194" s="95">
        <v>658</v>
      </c>
      <c r="J194" s="125" t="s">
        <v>550</v>
      </c>
      <c r="L194" s="95">
        <v>1723</v>
      </c>
      <c r="M194" s="94" t="s">
        <v>517</v>
      </c>
      <c r="N194" s="135">
        <v>7300</v>
      </c>
    </row>
    <row r="195" spans="9:15" ht="18" customHeight="1">
      <c r="I195" s="95">
        <v>659</v>
      </c>
      <c r="J195" s="125" t="s">
        <v>552</v>
      </c>
      <c r="L195" s="95">
        <v>1725</v>
      </c>
      <c r="M195" s="94" t="s">
        <v>517</v>
      </c>
      <c r="N195" s="135">
        <v>7300</v>
      </c>
    </row>
    <row r="196" spans="9:15" ht="18" customHeight="1">
      <c r="I196" s="95">
        <v>660</v>
      </c>
      <c r="J196" s="125" t="s">
        <v>553</v>
      </c>
      <c r="L196" s="95">
        <v>1726</v>
      </c>
      <c r="M196" s="94" t="s">
        <v>537</v>
      </c>
      <c r="N196" s="135">
        <v>7400</v>
      </c>
    </row>
    <row r="197" spans="9:15" ht="18" customHeight="1">
      <c r="I197" s="95">
        <v>661</v>
      </c>
      <c r="J197" s="125" t="s">
        <v>555</v>
      </c>
      <c r="L197" s="95">
        <v>1728</v>
      </c>
      <c r="M197" s="94" t="s">
        <v>517</v>
      </c>
      <c r="N197" s="135">
        <v>7300</v>
      </c>
    </row>
    <row r="198" spans="9:15" ht="18" customHeight="1">
      <c r="I198" s="95">
        <v>662</v>
      </c>
      <c r="J198" s="125" t="s">
        <v>557</v>
      </c>
      <c r="L198" s="95">
        <v>1729</v>
      </c>
      <c r="M198" s="94" t="s">
        <v>517</v>
      </c>
      <c r="N198" s="135">
        <v>7300</v>
      </c>
    </row>
    <row r="199" spans="9:15" ht="18" customHeight="1">
      <c r="I199" s="95">
        <v>663</v>
      </c>
      <c r="J199" s="125" t="s">
        <v>559</v>
      </c>
      <c r="L199" s="136">
        <v>1730</v>
      </c>
      <c r="M199" s="94" t="s">
        <v>537</v>
      </c>
      <c r="N199" s="135">
        <v>7400</v>
      </c>
    </row>
    <row r="200" spans="9:15" ht="18" customHeight="1">
      <c r="I200" s="95">
        <v>664</v>
      </c>
      <c r="J200" s="125" t="s">
        <v>561</v>
      </c>
      <c r="L200" s="136">
        <v>1731</v>
      </c>
      <c r="M200" s="94" t="s">
        <v>537</v>
      </c>
      <c r="N200" s="135">
        <v>7400</v>
      </c>
    </row>
    <row r="201" spans="9:15" ht="18" customHeight="1">
      <c r="I201" s="95">
        <v>665</v>
      </c>
      <c r="J201" s="125" t="s">
        <v>563</v>
      </c>
      <c r="L201" s="136">
        <v>1732</v>
      </c>
      <c r="M201" s="94" t="s">
        <v>537</v>
      </c>
      <c r="N201" s="135">
        <v>7400</v>
      </c>
    </row>
    <row r="202" spans="9:15" ht="18" customHeight="1">
      <c r="I202" s="95">
        <v>666</v>
      </c>
      <c r="J202" s="125" t="s">
        <v>565</v>
      </c>
      <c r="L202" s="134" t="s">
        <v>937</v>
      </c>
      <c r="M202" s="94" t="s">
        <v>537</v>
      </c>
      <c r="N202" s="135">
        <v>7400</v>
      </c>
    </row>
    <row r="203" spans="9:15" ht="18" customHeight="1">
      <c r="I203" s="95">
        <v>667</v>
      </c>
      <c r="J203" s="125" t="s">
        <v>567</v>
      </c>
      <c r="L203" s="95">
        <v>1799</v>
      </c>
      <c r="M203" s="94" t="s">
        <v>517</v>
      </c>
      <c r="N203" s="135">
        <v>7300</v>
      </c>
    </row>
    <row r="204" spans="9:15" ht="18" customHeight="1">
      <c r="I204" s="95">
        <v>668</v>
      </c>
      <c r="J204" s="125" t="s">
        <v>569</v>
      </c>
      <c r="L204" s="95">
        <v>18</v>
      </c>
      <c r="M204" s="94" t="s">
        <v>537</v>
      </c>
      <c r="N204" s="135">
        <v>7400</v>
      </c>
      <c r="O204" s="97" t="s">
        <v>545</v>
      </c>
    </row>
    <row r="205" spans="9:15" ht="18" customHeight="1">
      <c r="I205" s="95">
        <v>669</v>
      </c>
      <c r="J205" s="125" t="s">
        <v>571</v>
      </c>
      <c r="L205" s="95">
        <v>1800</v>
      </c>
      <c r="M205" s="94" t="s">
        <v>537</v>
      </c>
      <c r="N205" s="135">
        <v>7400</v>
      </c>
    </row>
    <row r="206" spans="9:15" ht="18" customHeight="1">
      <c r="I206" s="95">
        <v>670</v>
      </c>
      <c r="J206" s="125" t="s">
        <v>573</v>
      </c>
      <c r="L206" s="134" t="s">
        <v>938</v>
      </c>
      <c r="M206" s="94" t="s">
        <v>537</v>
      </c>
      <c r="N206" s="135">
        <v>7400</v>
      </c>
    </row>
    <row r="207" spans="9:15" ht="18" customHeight="1">
      <c r="I207" s="95">
        <v>671</v>
      </c>
      <c r="J207" s="125" t="s">
        <v>575</v>
      </c>
      <c r="L207" s="148">
        <v>19</v>
      </c>
      <c r="M207" s="149" t="s">
        <v>415</v>
      </c>
      <c r="N207" s="150">
        <v>7800</v>
      </c>
      <c r="O207" s="97" t="s">
        <v>548</v>
      </c>
    </row>
    <row r="208" spans="9:15" ht="18" customHeight="1">
      <c r="I208" s="95">
        <v>672</v>
      </c>
      <c r="J208" s="125" t="s">
        <v>577</v>
      </c>
      <c r="L208" s="134" t="s">
        <v>939</v>
      </c>
      <c r="M208" s="94" t="s">
        <v>415</v>
      </c>
      <c r="N208" s="135">
        <v>7800</v>
      </c>
    </row>
    <row r="209" spans="9:15" ht="18" customHeight="1">
      <c r="I209" s="95">
        <v>673</v>
      </c>
      <c r="J209" s="125" t="s">
        <v>579</v>
      </c>
      <c r="L209" s="95">
        <v>1999</v>
      </c>
      <c r="M209" s="94" t="s">
        <v>415</v>
      </c>
      <c r="N209" s="135">
        <v>7800</v>
      </c>
    </row>
    <row r="210" spans="9:15" ht="18" customHeight="1">
      <c r="I210" s="95">
        <v>674</v>
      </c>
      <c r="J210" s="125" t="s">
        <v>581</v>
      </c>
      <c r="L210" s="95">
        <v>20</v>
      </c>
      <c r="M210" s="94" t="s">
        <v>442</v>
      </c>
      <c r="N210" s="135">
        <v>7200</v>
      </c>
      <c r="O210" s="97" t="s">
        <v>551</v>
      </c>
    </row>
    <row r="211" spans="9:15" ht="18" customHeight="1">
      <c r="I211" s="95">
        <v>675</v>
      </c>
      <c r="J211" s="125" t="s">
        <v>583</v>
      </c>
      <c r="L211" s="95">
        <v>2000</v>
      </c>
      <c r="M211" s="94" t="s">
        <v>442</v>
      </c>
      <c r="N211" s="135">
        <v>7200</v>
      </c>
    </row>
    <row r="212" spans="9:15" ht="18" customHeight="1">
      <c r="I212" s="95">
        <v>676</v>
      </c>
      <c r="J212" s="125" t="s">
        <v>585</v>
      </c>
      <c r="L212" s="134" t="s">
        <v>554</v>
      </c>
      <c r="M212" s="94" t="s">
        <v>442</v>
      </c>
      <c r="N212" s="135">
        <v>7200</v>
      </c>
    </row>
    <row r="213" spans="9:15" ht="18" customHeight="1">
      <c r="I213" s="95">
        <v>677</v>
      </c>
      <c r="J213" s="125" t="s">
        <v>587</v>
      </c>
      <c r="L213" s="134" t="s">
        <v>556</v>
      </c>
      <c r="M213" s="94" t="s">
        <v>442</v>
      </c>
      <c r="N213" s="135">
        <v>7200</v>
      </c>
    </row>
    <row r="214" spans="9:15" ht="18" customHeight="1">
      <c r="I214" s="95">
        <v>678</v>
      </c>
      <c r="J214" s="125" t="s">
        <v>589</v>
      </c>
      <c r="L214" s="134" t="s">
        <v>558</v>
      </c>
      <c r="M214" s="94" t="s">
        <v>442</v>
      </c>
      <c r="N214" s="135">
        <v>7200</v>
      </c>
    </row>
    <row r="215" spans="9:15" ht="18" customHeight="1">
      <c r="I215" s="95">
        <v>679</v>
      </c>
      <c r="J215" s="125" t="s">
        <v>591</v>
      </c>
      <c r="L215" s="134" t="s">
        <v>560</v>
      </c>
      <c r="M215" s="94" t="s">
        <v>442</v>
      </c>
      <c r="N215" s="135">
        <v>7200</v>
      </c>
    </row>
    <row r="216" spans="9:15" ht="18" customHeight="1">
      <c r="I216" s="95">
        <v>680</v>
      </c>
      <c r="J216" s="125" t="s">
        <v>593</v>
      </c>
      <c r="L216" s="134" t="s">
        <v>562</v>
      </c>
      <c r="M216" s="94" t="s">
        <v>442</v>
      </c>
      <c r="N216" s="135">
        <v>7200</v>
      </c>
    </row>
    <row r="217" spans="9:15" ht="18" customHeight="1">
      <c r="I217" s="95">
        <v>681</v>
      </c>
      <c r="J217" s="125" t="s">
        <v>595</v>
      </c>
      <c r="L217" s="134" t="s">
        <v>940</v>
      </c>
      <c r="M217" s="94" t="s">
        <v>442</v>
      </c>
      <c r="N217" s="135">
        <v>7200</v>
      </c>
    </row>
    <row r="218" spans="9:15" ht="18" customHeight="1">
      <c r="I218" s="95">
        <v>682</v>
      </c>
      <c r="J218" s="125" t="s">
        <v>597</v>
      </c>
      <c r="L218" s="134" t="s">
        <v>564</v>
      </c>
      <c r="M218" s="94" t="s">
        <v>442</v>
      </c>
      <c r="N218" s="135">
        <v>7200</v>
      </c>
    </row>
    <row r="219" spans="9:15" ht="18" customHeight="1">
      <c r="I219" s="95">
        <v>683</v>
      </c>
      <c r="J219" s="125" t="s">
        <v>599</v>
      </c>
      <c r="L219" s="134">
        <v>21</v>
      </c>
      <c r="M219" s="94" t="s">
        <v>185</v>
      </c>
      <c r="N219" s="135">
        <v>7100</v>
      </c>
      <c r="O219" s="97" t="s">
        <v>566</v>
      </c>
    </row>
    <row r="220" spans="9:15" ht="18" customHeight="1">
      <c r="I220" s="95">
        <v>684</v>
      </c>
      <c r="J220" s="125" t="s">
        <v>601</v>
      </c>
      <c r="L220" s="134" t="s">
        <v>568</v>
      </c>
      <c r="M220" s="94" t="s">
        <v>185</v>
      </c>
      <c r="N220" s="135">
        <v>7100</v>
      </c>
    </row>
    <row r="221" spans="9:15" ht="18" customHeight="1">
      <c r="I221" s="95">
        <v>685</v>
      </c>
      <c r="J221" s="125" t="s">
        <v>603</v>
      </c>
      <c r="L221" s="134" t="s">
        <v>941</v>
      </c>
      <c r="M221" s="94" t="s">
        <v>185</v>
      </c>
      <c r="N221" s="135">
        <v>7100</v>
      </c>
    </row>
    <row r="222" spans="9:15" ht="18" customHeight="1">
      <c r="I222" s="95">
        <v>686</v>
      </c>
      <c r="J222" s="125" t="s">
        <v>605</v>
      </c>
      <c r="L222" s="134" t="s">
        <v>570</v>
      </c>
      <c r="M222" s="94" t="s">
        <v>185</v>
      </c>
      <c r="N222" s="135">
        <v>7100</v>
      </c>
    </row>
    <row r="223" spans="9:15" ht="18" customHeight="1">
      <c r="I223" s="95">
        <v>687</v>
      </c>
      <c r="J223" s="125" t="s">
        <v>607</v>
      </c>
      <c r="L223" s="134">
        <v>22</v>
      </c>
      <c r="M223" s="94" t="s">
        <v>418</v>
      </c>
      <c r="N223" s="135">
        <v>7900</v>
      </c>
      <c r="O223" s="97" t="s">
        <v>572</v>
      </c>
    </row>
    <row r="224" spans="9:15" ht="18" customHeight="1">
      <c r="I224" s="95">
        <v>688</v>
      </c>
      <c r="J224" s="125" t="s">
        <v>609</v>
      </c>
      <c r="L224" s="134" t="s">
        <v>574</v>
      </c>
      <c r="M224" s="94" t="s">
        <v>418</v>
      </c>
      <c r="N224" s="135">
        <v>7900</v>
      </c>
    </row>
    <row r="225" spans="9:15" ht="18" customHeight="1">
      <c r="I225" s="95">
        <v>689</v>
      </c>
      <c r="J225" s="125" t="s">
        <v>611</v>
      </c>
      <c r="L225" s="134" t="s">
        <v>576</v>
      </c>
      <c r="M225" s="94" t="s">
        <v>418</v>
      </c>
      <c r="N225" s="135">
        <v>7900</v>
      </c>
    </row>
    <row r="226" spans="9:15" ht="18" customHeight="1">
      <c r="I226" s="95">
        <v>690</v>
      </c>
      <c r="J226" s="125" t="s">
        <v>613</v>
      </c>
      <c r="L226" s="134" t="s">
        <v>578</v>
      </c>
      <c r="M226" s="94" t="s">
        <v>418</v>
      </c>
      <c r="N226" s="135">
        <v>7900</v>
      </c>
    </row>
    <row r="227" spans="9:15" ht="18" customHeight="1">
      <c r="I227" s="95">
        <v>691</v>
      </c>
      <c r="J227" s="125" t="s">
        <v>615</v>
      </c>
      <c r="L227" s="134" t="s">
        <v>580</v>
      </c>
      <c r="M227" s="94" t="s">
        <v>418</v>
      </c>
      <c r="N227" s="135">
        <v>7900</v>
      </c>
    </row>
    <row r="228" spans="9:15" ht="18" customHeight="1">
      <c r="I228" s="95">
        <v>692</v>
      </c>
      <c r="J228" s="125" t="s">
        <v>617</v>
      </c>
      <c r="L228" s="134" t="s">
        <v>582</v>
      </c>
      <c r="M228" s="94" t="s">
        <v>418</v>
      </c>
      <c r="N228" s="135">
        <v>7900</v>
      </c>
    </row>
    <row r="229" spans="9:15" ht="18" customHeight="1">
      <c r="I229" s="95">
        <v>693</v>
      </c>
      <c r="J229" s="125" t="s">
        <v>619</v>
      </c>
      <c r="L229" s="134" t="s">
        <v>584</v>
      </c>
      <c r="M229" s="94" t="s">
        <v>418</v>
      </c>
      <c r="N229" s="135">
        <v>7900</v>
      </c>
    </row>
    <row r="230" spans="9:15" ht="18" customHeight="1">
      <c r="I230" s="95">
        <v>694</v>
      </c>
      <c r="J230" s="125" t="s">
        <v>621</v>
      </c>
      <c r="L230" s="134" t="s">
        <v>942</v>
      </c>
      <c r="M230" s="94" t="s">
        <v>418</v>
      </c>
      <c r="N230" s="135">
        <v>7900</v>
      </c>
    </row>
    <row r="231" spans="9:15" ht="18" customHeight="1">
      <c r="I231" s="95">
        <v>695</v>
      </c>
      <c r="J231" s="125" t="s">
        <v>623</v>
      </c>
      <c r="L231" s="134" t="s">
        <v>586</v>
      </c>
      <c r="M231" s="94" t="s">
        <v>418</v>
      </c>
      <c r="N231" s="135">
        <v>7900</v>
      </c>
    </row>
    <row r="232" spans="9:15" ht="18" customHeight="1">
      <c r="I232" s="95">
        <v>696</v>
      </c>
      <c r="J232" s="125" t="s">
        <v>625</v>
      </c>
      <c r="L232" s="134" t="s">
        <v>588</v>
      </c>
      <c r="M232" s="94" t="s">
        <v>418</v>
      </c>
      <c r="N232" s="135">
        <v>7900</v>
      </c>
    </row>
    <row r="233" spans="9:15" ht="18" customHeight="1">
      <c r="I233" s="95">
        <v>697</v>
      </c>
      <c r="J233" s="125" t="s">
        <v>627</v>
      </c>
      <c r="L233" s="134" t="s">
        <v>590</v>
      </c>
      <c r="M233" s="94" t="s">
        <v>418</v>
      </c>
      <c r="N233" s="135">
        <v>7900</v>
      </c>
    </row>
    <row r="234" spans="9:15" ht="18" customHeight="1">
      <c r="I234" s="95">
        <v>698</v>
      </c>
      <c r="J234" s="125" t="s">
        <v>629</v>
      </c>
      <c r="L234" s="134" t="s">
        <v>592</v>
      </c>
      <c r="M234" s="94" t="s">
        <v>418</v>
      </c>
      <c r="N234" s="135">
        <v>7900</v>
      </c>
    </row>
    <row r="235" spans="9:15" ht="18" customHeight="1">
      <c r="I235" s="95">
        <v>699</v>
      </c>
      <c r="J235" s="125" t="s">
        <v>631</v>
      </c>
      <c r="L235" s="134" t="s">
        <v>594</v>
      </c>
      <c r="M235" s="94" t="s">
        <v>418</v>
      </c>
      <c r="N235" s="135">
        <v>7900</v>
      </c>
    </row>
    <row r="236" spans="9:15" ht="18" customHeight="1">
      <c r="I236" s="95">
        <v>801</v>
      </c>
      <c r="J236" s="125" t="s">
        <v>633</v>
      </c>
      <c r="L236" s="134" t="s">
        <v>596</v>
      </c>
      <c r="M236" s="94" t="s">
        <v>418</v>
      </c>
      <c r="N236" s="135">
        <v>7900</v>
      </c>
    </row>
    <row r="237" spans="9:15" ht="18" customHeight="1">
      <c r="I237" s="95">
        <v>818</v>
      </c>
      <c r="J237" s="125" t="s">
        <v>635</v>
      </c>
      <c r="L237" s="134">
        <v>23</v>
      </c>
      <c r="M237" s="94" t="s">
        <v>517</v>
      </c>
      <c r="N237" s="135">
        <v>7300</v>
      </c>
      <c r="O237" s="97" t="s">
        <v>598</v>
      </c>
    </row>
    <row r="238" spans="9:15" ht="18" customHeight="1">
      <c r="I238" s="95">
        <v>851</v>
      </c>
      <c r="J238" s="125" t="s">
        <v>637</v>
      </c>
      <c r="L238" s="134" t="s">
        <v>600</v>
      </c>
      <c r="M238" s="94" t="s">
        <v>517</v>
      </c>
      <c r="N238" s="135">
        <v>7300</v>
      </c>
    </row>
    <row r="239" spans="9:15" ht="18" customHeight="1">
      <c r="I239" s="95">
        <v>852</v>
      </c>
      <c r="J239" s="125" t="s">
        <v>639</v>
      </c>
      <c r="L239" s="134" t="s">
        <v>602</v>
      </c>
      <c r="M239" s="94" t="s">
        <v>517</v>
      </c>
      <c r="N239" s="135">
        <v>7300</v>
      </c>
    </row>
    <row r="240" spans="9:15" ht="18" customHeight="1">
      <c r="I240" s="95">
        <v>861</v>
      </c>
      <c r="J240" s="125" t="s">
        <v>641</v>
      </c>
      <c r="L240" s="134" t="s">
        <v>604</v>
      </c>
      <c r="M240" s="94" t="s">
        <v>517</v>
      </c>
      <c r="N240" s="135">
        <v>7300</v>
      </c>
    </row>
    <row r="241" spans="9:15" ht="18" customHeight="1">
      <c r="I241" s="95">
        <v>862</v>
      </c>
      <c r="J241" s="125" t="s">
        <v>643</v>
      </c>
      <c r="L241" s="134" t="s">
        <v>606</v>
      </c>
      <c r="M241" s="94" t="s">
        <v>517</v>
      </c>
      <c r="N241" s="135">
        <v>7300</v>
      </c>
    </row>
    <row r="242" spans="9:15" ht="18" customHeight="1">
      <c r="I242" s="127">
        <v>204</v>
      </c>
      <c r="J242" s="128" t="s">
        <v>645</v>
      </c>
      <c r="L242" s="134" t="s">
        <v>943</v>
      </c>
      <c r="M242" s="94" t="s">
        <v>517</v>
      </c>
      <c r="N242" s="135">
        <v>7300</v>
      </c>
    </row>
    <row r="243" spans="9:15" ht="18" customHeight="1">
      <c r="I243" s="183">
        <v>207</v>
      </c>
      <c r="J243" s="184" t="s">
        <v>647</v>
      </c>
      <c r="L243" s="134" t="s">
        <v>608</v>
      </c>
      <c r="M243" s="94" t="s">
        <v>517</v>
      </c>
      <c r="N243" s="135">
        <v>7300</v>
      </c>
    </row>
    <row r="244" spans="9:15" ht="18" customHeight="1">
      <c r="I244" s="183">
        <v>210</v>
      </c>
      <c r="J244" s="184" t="s">
        <v>649</v>
      </c>
      <c r="L244" s="134">
        <v>24</v>
      </c>
      <c r="M244" s="94" t="s">
        <v>199</v>
      </c>
      <c r="N244" s="135">
        <v>7600</v>
      </c>
      <c r="O244" s="97" t="s">
        <v>610</v>
      </c>
    </row>
    <row r="245" spans="9:15" ht="18" customHeight="1">
      <c r="I245" s="183">
        <v>218</v>
      </c>
      <c r="J245" s="184" t="s">
        <v>651</v>
      </c>
      <c r="L245" s="134" t="s">
        <v>612</v>
      </c>
      <c r="M245" s="94" t="s">
        <v>199</v>
      </c>
      <c r="N245" s="135">
        <v>7600</v>
      </c>
    </row>
    <row r="246" spans="9:15" ht="18" customHeight="1">
      <c r="I246" s="183">
        <v>219</v>
      </c>
      <c r="J246" s="184" t="s">
        <v>653</v>
      </c>
      <c r="L246" s="134" t="s">
        <v>614</v>
      </c>
      <c r="M246" s="94" t="s">
        <v>199</v>
      </c>
      <c r="N246" s="135">
        <v>7600</v>
      </c>
    </row>
    <row r="247" spans="9:15" ht="18" customHeight="1">
      <c r="I247" s="183">
        <v>220</v>
      </c>
      <c r="J247" s="184" t="s">
        <v>655</v>
      </c>
      <c r="L247" s="134" t="s">
        <v>616</v>
      </c>
      <c r="M247" s="94" t="s">
        <v>199</v>
      </c>
      <c r="N247" s="135">
        <v>7600</v>
      </c>
    </row>
    <row r="248" spans="9:15" ht="18" customHeight="1">
      <c r="I248" s="127">
        <v>238</v>
      </c>
      <c r="J248" s="128" t="s">
        <v>658</v>
      </c>
      <c r="L248" s="134" t="s">
        <v>618</v>
      </c>
      <c r="M248" s="94" t="s">
        <v>199</v>
      </c>
      <c r="N248" s="135">
        <v>7600</v>
      </c>
    </row>
    <row r="249" spans="9:15" ht="18" customHeight="1">
      <c r="I249" s="127">
        <v>262</v>
      </c>
      <c r="J249" s="128" t="s">
        <v>660</v>
      </c>
      <c r="L249" s="134" t="s">
        <v>620</v>
      </c>
      <c r="M249" s="94" t="s">
        <v>199</v>
      </c>
      <c r="N249" s="135">
        <v>7600</v>
      </c>
    </row>
    <row r="250" spans="9:15" ht="18" customHeight="1">
      <c r="I250" s="127">
        <v>264</v>
      </c>
      <c r="J250" s="128" t="s">
        <v>662</v>
      </c>
      <c r="L250" s="134" t="s">
        <v>622</v>
      </c>
      <c r="M250" s="94" t="s">
        <v>199</v>
      </c>
      <c r="N250" s="135">
        <v>7600</v>
      </c>
    </row>
    <row r="251" spans="9:15" ht="18" customHeight="1">
      <c r="I251" s="183">
        <v>273</v>
      </c>
      <c r="J251" s="184" t="s">
        <v>664</v>
      </c>
      <c r="L251" s="134" t="s">
        <v>624</v>
      </c>
      <c r="M251" s="94" t="s">
        <v>199</v>
      </c>
      <c r="N251" s="135">
        <v>7600</v>
      </c>
    </row>
    <row r="252" spans="9:15" ht="18" customHeight="1">
      <c r="I252" s="127">
        <v>274</v>
      </c>
      <c r="J252" s="128" t="s">
        <v>666</v>
      </c>
      <c r="L252" s="134" t="s">
        <v>626</v>
      </c>
      <c r="M252" s="94" t="s">
        <v>199</v>
      </c>
      <c r="N252" s="135">
        <v>7600</v>
      </c>
    </row>
    <row r="253" spans="9:15" ht="18" customHeight="1">
      <c r="I253" s="127">
        <v>277</v>
      </c>
      <c r="J253" s="128" t="s">
        <v>668</v>
      </c>
      <c r="L253" s="134" t="s">
        <v>628</v>
      </c>
      <c r="M253" s="94" t="s">
        <v>199</v>
      </c>
      <c r="N253" s="135">
        <v>7600</v>
      </c>
    </row>
    <row r="254" spans="9:15" ht="18" customHeight="1">
      <c r="I254" s="127">
        <v>278</v>
      </c>
      <c r="J254" s="128" t="s">
        <v>670</v>
      </c>
      <c r="L254" s="134" t="s">
        <v>630</v>
      </c>
      <c r="M254" s="94" t="s">
        <v>199</v>
      </c>
      <c r="N254" s="135">
        <v>7600</v>
      </c>
    </row>
    <row r="255" spans="9:15" ht="18" customHeight="1">
      <c r="I255" s="127">
        <v>280</v>
      </c>
      <c r="J255" s="128" t="s">
        <v>672</v>
      </c>
      <c r="L255" s="134" t="s">
        <v>632</v>
      </c>
      <c r="M255" s="94" t="s">
        <v>199</v>
      </c>
      <c r="N255" s="135">
        <v>7600</v>
      </c>
    </row>
    <row r="256" spans="9:15" ht="18" customHeight="1">
      <c r="I256" s="127">
        <v>286</v>
      </c>
      <c r="J256" s="128" t="s">
        <v>674</v>
      </c>
      <c r="L256" s="134" t="s">
        <v>634</v>
      </c>
      <c r="M256" s="94" t="s">
        <v>199</v>
      </c>
      <c r="N256" s="135">
        <v>7600</v>
      </c>
    </row>
    <row r="257" spans="9:15" ht="18" customHeight="1">
      <c r="I257" s="127">
        <v>287</v>
      </c>
      <c r="J257" s="128" t="s">
        <v>676</v>
      </c>
      <c r="L257" s="134" t="s">
        <v>636</v>
      </c>
      <c r="M257" s="94" t="s">
        <v>199</v>
      </c>
      <c r="N257" s="135">
        <v>7600</v>
      </c>
    </row>
    <row r="258" spans="9:15" ht="18" customHeight="1">
      <c r="I258" s="127">
        <v>291</v>
      </c>
      <c r="J258" s="128" t="s">
        <v>678</v>
      </c>
      <c r="L258" s="134" t="s">
        <v>638</v>
      </c>
      <c r="M258" s="94" t="s">
        <v>199</v>
      </c>
      <c r="N258" s="135">
        <v>7600</v>
      </c>
    </row>
    <row r="259" spans="9:15" ht="18" customHeight="1">
      <c r="I259" s="183">
        <v>295</v>
      </c>
      <c r="J259" s="184" t="s">
        <v>680</v>
      </c>
      <c r="L259" s="134" t="s">
        <v>640</v>
      </c>
      <c r="M259" s="94" t="s">
        <v>199</v>
      </c>
      <c r="N259" s="135">
        <v>7600</v>
      </c>
    </row>
    <row r="260" spans="9:15" ht="18" customHeight="1">
      <c r="I260" s="127">
        <v>296</v>
      </c>
      <c r="J260" s="128" t="s">
        <v>682</v>
      </c>
      <c r="L260" s="134" t="s">
        <v>642</v>
      </c>
      <c r="M260" s="94" t="s">
        <v>199</v>
      </c>
      <c r="N260" s="135">
        <v>7600</v>
      </c>
    </row>
    <row r="261" spans="9:15" ht="18" customHeight="1">
      <c r="I261" s="127">
        <v>304</v>
      </c>
      <c r="J261" s="128" t="s">
        <v>684</v>
      </c>
      <c r="L261" s="134" t="s">
        <v>644</v>
      </c>
      <c r="M261" s="94" t="s">
        <v>199</v>
      </c>
      <c r="N261" s="135">
        <v>7600</v>
      </c>
    </row>
    <row r="262" spans="9:15" ht="18" customHeight="1">
      <c r="I262" s="127">
        <v>305</v>
      </c>
      <c r="J262" s="128" t="s">
        <v>686</v>
      </c>
      <c r="L262" s="134" t="s">
        <v>646</v>
      </c>
      <c r="M262" s="94" t="s">
        <v>199</v>
      </c>
      <c r="N262" s="135">
        <v>7600</v>
      </c>
    </row>
    <row r="263" spans="9:15" ht="18" customHeight="1">
      <c r="I263" s="127">
        <v>306</v>
      </c>
      <c r="J263" s="128" t="s">
        <v>688</v>
      </c>
      <c r="L263" s="134" t="s">
        <v>648</v>
      </c>
      <c r="M263" s="94" t="s">
        <v>199</v>
      </c>
      <c r="N263" s="135">
        <v>7600</v>
      </c>
    </row>
    <row r="264" spans="9:15" ht="18" customHeight="1">
      <c r="I264" s="127">
        <v>307</v>
      </c>
      <c r="J264" s="128" t="s">
        <v>690</v>
      </c>
      <c r="L264" s="134" t="s">
        <v>650</v>
      </c>
      <c r="M264" s="94" t="s">
        <v>199</v>
      </c>
      <c r="N264" s="135">
        <v>7600</v>
      </c>
    </row>
    <row r="265" spans="9:15" ht="18" customHeight="1">
      <c r="I265" s="127">
        <v>308</v>
      </c>
      <c r="J265" s="128" t="s">
        <v>692</v>
      </c>
      <c r="L265" s="134" t="s">
        <v>652</v>
      </c>
      <c r="M265" s="94" t="s">
        <v>199</v>
      </c>
      <c r="N265" s="135">
        <v>7600</v>
      </c>
    </row>
    <row r="266" spans="9:15" ht="18" customHeight="1">
      <c r="I266" s="127">
        <v>309</v>
      </c>
      <c r="J266" s="128" t="s">
        <v>694</v>
      </c>
      <c r="L266" s="134" t="s">
        <v>944</v>
      </c>
      <c r="M266" s="94" t="s">
        <v>199</v>
      </c>
      <c r="N266" s="135">
        <v>7600</v>
      </c>
    </row>
    <row r="267" spans="9:15" ht="18" customHeight="1">
      <c r="I267" s="127">
        <v>316</v>
      </c>
      <c r="J267" s="128" t="s">
        <v>696</v>
      </c>
      <c r="L267" s="134" t="s">
        <v>654</v>
      </c>
      <c r="M267" s="94" t="s">
        <v>199</v>
      </c>
      <c r="N267" s="135">
        <v>7600</v>
      </c>
    </row>
    <row r="268" spans="9:15" ht="18" customHeight="1">
      <c r="I268" s="183">
        <v>322</v>
      </c>
      <c r="J268" s="184" t="s">
        <v>698</v>
      </c>
      <c r="L268" s="134">
        <v>25</v>
      </c>
      <c r="M268" s="94" t="s">
        <v>656</v>
      </c>
      <c r="N268" s="135">
        <v>7500</v>
      </c>
      <c r="O268" s="97" t="s">
        <v>657</v>
      </c>
    </row>
    <row r="269" spans="9:15" ht="18" customHeight="1">
      <c r="I269" s="183">
        <v>323</v>
      </c>
      <c r="J269" s="184" t="s">
        <v>700</v>
      </c>
      <c r="L269" s="134" t="s">
        <v>659</v>
      </c>
      <c r="M269" s="94" t="s">
        <v>656</v>
      </c>
      <c r="N269" s="135">
        <v>7500</v>
      </c>
    </row>
    <row r="270" spans="9:15" ht="18" customHeight="1">
      <c r="I270" s="183">
        <v>324</v>
      </c>
      <c r="J270" s="184" t="s">
        <v>702</v>
      </c>
      <c r="L270" s="134" t="s">
        <v>661</v>
      </c>
      <c r="M270" s="94" t="s">
        <v>656</v>
      </c>
      <c r="N270" s="135">
        <v>7500</v>
      </c>
    </row>
    <row r="271" spans="9:15" ht="18" customHeight="1">
      <c r="I271" s="183">
        <v>327</v>
      </c>
      <c r="J271" s="184" t="s">
        <v>704</v>
      </c>
      <c r="L271" s="134" t="s">
        <v>663</v>
      </c>
      <c r="M271" s="94" t="s">
        <v>656</v>
      </c>
      <c r="N271" s="135">
        <v>7500</v>
      </c>
    </row>
    <row r="272" spans="9:15" ht="18" customHeight="1">
      <c r="I272" s="183">
        <v>328</v>
      </c>
      <c r="J272" s="184" t="s">
        <v>706</v>
      </c>
      <c r="L272" s="134" t="s">
        <v>665</v>
      </c>
      <c r="M272" s="94" t="s">
        <v>656</v>
      </c>
      <c r="N272" s="135">
        <v>7500</v>
      </c>
    </row>
    <row r="273" spans="9:15" ht="18" customHeight="1">
      <c r="I273" s="183">
        <v>330</v>
      </c>
      <c r="J273" s="184" t="s">
        <v>709</v>
      </c>
      <c r="L273" s="134" t="s">
        <v>667</v>
      </c>
      <c r="M273" s="94" t="s">
        <v>656</v>
      </c>
      <c r="N273" s="135">
        <v>7500</v>
      </c>
    </row>
    <row r="274" spans="9:15" ht="18" customHeight="1">
      <c r="I274" s="127">
        <v>331</v>
      </c>
      <c r="J274" s="128" t="s">
        <v>711</v>
      </c>
      <c r="L274" s="134" t="s">
        <v>669</v>
      </c>
      <c r="M274" s="94" t="s">
        <v>656</v>
      </c>
      <c r="N274" s="135">
        <v>7500</v>
      </c>
    </row>
    <row r="275" spans="9:15" ht="18" customHeight="1">
      <c r="I275" s="127">
        <v>350</v>
      </c>
      <c r="J275" s="128" t="s">
        <v>713</v>
      </c>
      <c r="L275" s="134" t="s">
        <v>671</v>
      </c>
      <c r="M275" s="94" t="s">
        <v>656</v>
      </c>
      <c r="N275" s="135">
        <v>7500</v>
      </c>
    </row>
    <row r="276" spans="9:15" ht="18" customHeight="1">
      <c r="I276" s="183">
        <v>352</v>
      </c>
      <c r="J276" s="184" t="s">
        <v>715</v>
      </c>
      <c r="L276" s="134" t="s">
        <v>673</v>
      </c>
      <c r="M276" s="94" t="s">
        <v>656</v>
      </c>
      <c r="N276" s="135">
        <v>7500</v>
      </c>
    </row>
    <row r="277" spans="9:15" ht="18" customHeight="1">
      <c r="I277" s="183">
        <v>401</v>
      </c>
      <c r="J277" s="184" t="s">
        <v>717</v>
      </c>
      <c r="L277" s="134" t="s">
        <v>675</v>
      </c>
      <c r="M277" s="94" t="s">
        <v>656</v>
      </c>
      <c r="N277" s="135">
        <v>7500</v>
      </c>
    </row>
    <row r="278" spans="9:15" ht="18" customHeight="1">
      <c r="I278" s="183">
        <v>402</v>
      </c>
      <c r="J278" s="184" t="s">
        <v>719</v>
      </c>
      <c r="L278" s="134" t="s">
        <v>677</v>
      </c>
      <c r="M278" s="94" t="s">
        <v>656</v>
      </c>
      <c r="N278" s="135">
        <v>7500</v>
      </c>
    </row>
    <row r="279" spans="9:15" ht="18" customHeight="1">
      <c r="I279" s="183">
        <v>403</v>
      </c>
      <c r="J279" s="184" t="s">
        <v>721</v>
      </c>
      <c r="L279" s="134" t="s">
        <v>679</v>
      </c>
      <c r="M279" s="94" t="s">
        <v>656</v>
      </c>
      <c r="N279" s="135">
        <v>7500</v>
      </c>
    </row>
    <row r="280" spans="9:15" ht="18" customHeight="1">
      <c r="I280" s="127">
        <v>417</v>
      </c>
      <c r="J280" s="128" t="s">
        <v>723</v>
      </c>
      <c r="L280" s="134" t="s">
        <v>681</v>
      </c>
      <c r="M280" s="94" t="s">
        <v>656</v>
      </c>
      <c r="N280" s="135">
        <v>7500</v>
      </c>
    </row>
    <row r="281" spans="9:15" ht="18" customHeight="1">
      <c r="I281" s="127">
        <v>606</v>
      </c>
      <c r="J281" s="128" t="s">
        <v>725</v>
      </c>
      <c r="L281" s="134" t="s">
        <v>683</v>
      </c>
      <c r="M281" s="94" t="s">
        <v>656</v>
      </c>
      <c r="N281" s="135">
        <v>7500</v>
      </c>
    </row>
    <row r="282" spans="9:15" ht="18" customHeight="1">
      <c r="I282" s="127">
        <v>609</v>
      </c>
      <c r="J282" s="128" t="s">
        <v>727</v>
      </c>
      <c r="L282" s="134" t="s">
        <v>685</v>
      </c>
      <c r="M282" s="94" t="s">
        <v>656</v>
      </c>
      <c r="N282" s="135">
        <v>7500</v>
      </c>
    </row>
    <row r="283" spans="9:15" ht="18" customHeight="1">
      <c r="I283" s="127">
        <v>610</v>
      </c>
      <c r="J283" s="128" t="s">
        <v>729</v>
      </c>
      <c r="L283" s="134" t="s">
        <v>945</v>
      </c>
      <c r="M283" s="94" t="s">
        <v>656</v>
      </c>
      <c r="N283" s="135">
        <v>7500</v>
      </c>
    </row>
    <row r="284" spans="9:15" ht="18" customHeight="1">
      <c r="I284" s="127">
        <v>612</v>
      </c>
      <c r="J284" s="128" t="s">
        <v>731</v>
      </c>
      <c r="L284" s="134" t="s">
        <v>687</v>
      </c>
      <c r="M284" s="94" t="s">
        <v>656</v>
      </c>
      <c r="N284" s="135">
        <v>7500</v>
      </c>
    </row>
    <row r="285" spans="9:15" ht="18" customHeight="1" thickBot="1">
      <c r="I285" s="129">
        <v>613</v>
      </c>
      <c r="J285" s="130" t="s">
        <v>733</v>
      </c>
      <c r="L285" s="134" t="s">
        <v>689</v>
      </c>
      <c r="M285" s="94" t="s">
        <v>656</v>
      </c>
      <c r="N285" s="135">
        <v>7500</v>
      </c>
    </row>
    <row r="286" spans="9:15" ht="18" customHeight="1">
      <c r="L286" s="134">
        <v>26</v>
      </c>
      <c r="M286" s="94" t="s">
        <v>537</v>
      </c>
      <c r="N286" s="135">
        <v>7400</v>
      </c>
      <c r="O286" s="97" t="s">
        <v>691</v>
      </c>
    </row>
    <row r="287" spans="9:15" ht="18" customHeight="1">
      <c r="L287" s="134" t="s">
        <v>693</v>
      </c>
      <c r="M287" s="94" t="s">
        <v>537</v>
      </c>
      <c r="N287" s="135">
        <v>7400</v>
      </c>
    </row>
    <row r="288" spans="9:15" ht="18" customHeight="1">
      <c r="L288" s="134" t="s">
        <v>695</v>
      </c>
      <c r="M288" s="94" t="s">
        <v>537</v>
      </c>
      <c r="N288" s="135">
        <v>7400</v>
      </c>
    </row>
    <row r="289" spans="12:15" ht="18" customHeight="1">
      <c r="L289" s="134" t="s">
        <v>697</v>
      </c>
      <c r="M289" s="94" t="s">
        <v>537</v>
      </c>
      <c r="N289" s="135">
        <v>7400</v>
      </c>
    </row>
    <row r="290" spans="12:15" ht="18" customHeight="1">
      <c r="L290" s="134" t="s">
        <v>699</v>
      </c>
      <c r="M290" s="94" t="s">
        <v>537</v>
      </c>
      <c r="N290" s="135">
        <v>7400</v>
      </c>
    </row>
    <row r="291" spans="12:15" ht="18" customHeight="1">
      <c r="L291" s="134" t="s">
        <v>701</v>
      </c>
      <c r="M291" s="94" t="s">
        <v>537</v>
      </c>
      <c r="N291" s="135">
        <v>7400</v>
      </c>
    </row>
    <row r="292" spans="12:15" ht="18" customHeight="1">
      <c r="L292" s="134" t="s">
        <v>703</v>
      </c>
      <c r="M292" s="94" t="s">
        <v>537</v>
      </c>
      <c r="N292" s="135">
        <v>7400</v>
      </c>
    </row>
    <row r="293" spans="12:15" ht="18" customHeight="1">
      <c r="L293" s="134" t="s">
        <v>946</v>
      </c>
      <c r="M293" s="94" t="s">
        <v>537</v>
      </c>
      <c r="N293" s="135">
        <v>7400</v>
      </c>
    </row>
    <row r="294" spans="12:15" ht="18" customHeight="1">
      <c r="L294" s="134" t="s">
        <v>705</v>
      </c>
      <c r="M294" s="94" t="s">
        <v>537</v>
      </c>
      <c r="N294" s="135">
        <v>7400</v>
      </c>
    </row>
    <row r="295" spans="12:15" ht="18" customHeight="1">
      <c r="L295" s="134" t="s">
        <v>707</v>
      </c>
      <c r="M295" s="94" t="s">
        <v>185</v>
      </c>
      <c r="N295" s="135">
        <v>7100</v>
      </c>
      <c r="O295" s="97" t="s">
        <v>708</v>
      </c>
    </row>
    <row r="296" spans="12:15" ht="18" customHeight="1">
      <c r="L296" s="134" t="s">
        <v>710</v>
      </c>
      <c r="M296" s="94" t="s">
        <v>185</v>
      </c>
      <c r="N296" s="135">
        <v>7100</v>
      </c>
    </row>
    <row r="297" spans="12:15" ht="18" customHeight="1">
      <c r="L297" s="134" t="s">
        <v>947</v>
      </c>
      <c r="M297" s="94" t="s">
        <v>185</v>
      </c>
      <c r="N297" s="135">
        <v>7100</v>
      </c>
    </row>
    <row r="298" spans="12:15" ht="18" customHeight="1">
      <c r="L298" s="134" t="s">
        <v>712</v>
      </c>
      <c r="M298" s="94" t="s">
        <v>185</v>
      </c>
      <c r="N298" s="135">
        <v>7100</v>
      </c>
    </row>
    <row r="299" spans="12:15" ht="18" customHeight="1">
      <c r="L299" s="134">
        <v>28</v>
      </c>
      <c r="M299" s="94" t="s">
        <v>199</v>
      </c>
      <c r="N299" s="135">
        <v>7600</v>
      </c>
      <c r="O299" s="97" t="s">
        <v>714</v>
      </c>
    </row>
    <row r="300" spans="12:15" ht="18" customHeight="1">
      <c r="L300" s="134" t="s">
        <v>716</v>
      </c>
      <c r="M300" s="94" t="s">
        <v>199</v>
      </c>
      <c r="N300" s="135">
        <v>7600</v>
      </c>
    </row>
    <row r="301" spans="12:15" ht="18" customHeight="1">
      <c r="L301" s="134" t="s">
        <v>718</v>
      </c>
      <c r="M301" s="94" t="s">
        <v>199</v>
      </c>
      <c r="N301" s="135">
        <v>7600</v>
      </c>
    </row>
    <row r="302" spans="12:15" ht="18" customHeight="1">
      <c r="L302" s="134" t="s">
        <v>720</v>
      </c>
      <c r="M302" s="94" t="s">
        <v>199</v>
      </c>
      <c r="N302" s="135">
        <v>7600</v>
      </c>
    </row>
    <row r="303" spans="12:15" ht="18" customHeight="1">
      <c r="L303" s="134" t="s">
        <v>920</v>
      </c>
      <c r="M303" s="94" t="s">
        <v>199</v>
      </c>
      <c r="N303" s="135">
        <v>7600</v>
      </c>
    </row>
    <row r="304" spans="12:15" ht="18" customHeight="1">
      <c r="L304" s="134" t="s">
        <v>722</v>
      </c>
      <c r="M304" s="94" t="s">
        <v>199</v>
      </c>
      <c r="N304" s="135">
        <v>7600</v>
      </c>
    </row>
    <row r="305" spans="12:15" ht="18" customHeight="1">
      <c r="L305" s="134">
        <v>29</v>
      </c>
      <c r="M305" s="94" t="s">
        <v>185</v>
      </c>
      <c r="N305" s="135">
        <v>7100</v>
      </c>
      <c r="O305" s="97" t="s">
        <v>724</v>
      </c>
    </row>
    <row r="306" spans="12:15" ht="18" customHeight="1">
      <c r="L306" s="134" t="s">
        <v>726</v>
      </c>
      <c r="M306" s="94" t="s">
        <v>185</v>
      </c>
      <c r="N306" s="135">
        <v>7100</v>
      </c>
    </row>
    <row r="307" spans="12:15" ht="18" customHeight="1">
      <c r="L307" s="134" t="s">
        <v>728</v>
      </c>
      <c r="M307" s="94" t="s">
        <v>185</v>
      </c>
      <c r="N307" s="135">
        <v>7100</v>
      </c>
    </row>
    <row r="308" spans="12:15" ht="18" customHeight="1">
      <c r="L308" s="134" t="s">
        <v>730</v>
      </c>
      <c r="M308" s="94" t="s">
        <v>185</v>
      </c>
      <c r="N308" s="135">
        <v>7100</v>
      </c>
    </row>
    <row r="309" spans="12:15" ht="18" customHeight="1">
      <c r="L309" s="134" t="s">
        <v>732</v>
      </c>
      <c r="M309" s="94" t="s">
        <v>185</v>
      </c>
      <c r="N309" s="135">
        <v>7100</v>
      </c>
    </row>
    <row r="310" spans="12:15" ht="18" customHeight="1">
      <c r="L310" s="134" t="s">
        <v>734</v>
      </c>
      <c r="M310" s="94" t="s">
        <v>185</v>
      </c>
      <c r="N310" s="135">
        <v>7100</v>
      </c>
    </row>
    <row r="311" spans="12:15" ht="18" customHeight="1">
      <c r="L311" s="134" t="s">
        <v>735</v>
      </c>
      <c r="M311" s="94" t="s">
        <v>185</v>
      </c>
      <c r="N311" s="135">
        <v>7100</v>
      </c>
    </row>
    <row r="312" spans="12:15" ht="18" customHeight="1">
      <c r="L312" s="134" t="s">
        <v>948</v>
      </c>
      <c r="M312" s="94" t="s">
        <v>185</v>
      </c>
      <c r="N312" s="135">
        <v>7100</v>
      </c>
    </row>
    <row r="313" spans="12:15" ht="18" customHeight="1">
      <c r="L313" s="134" t="s">
        <v>736</v>
      </c>
      <c r="M313" s="94" t="s">
        <v>185</v>
      </c>
      <c r="N313" s="135">
        <v>7100</v>
      </c>
    </row>
    <row r="314" spans="12:15" ht="18" customHeight="1">
      <c r="L314" s="134">
        <v>30</v>
      </c>
      <c r="M314" s="94" t="s">
        <v>442</v>
      </c>
      <c r="N314" s="135">
        <v>7200</v>
      </c>
      <c r="O314" s="97" t="s">
        <v>737</v>
      </c>
    </row>
    <row r="315" spans="12:15" ht="18" customHeight="1">
      <c r="L315" s="134" t="s">
        <v>738</v>
      </c>
      <c r="M315" s="94" t="s">
        <v>442</v>
      </c>
      <c r="N315" s="135">
        <v>7200</v>
      </c>
    </row>
    <row r="316" spans="12:15" ht="18" customHeight="1">
      <c r="L316" s="134" t="s">
        <v>949</v>
      </c>
      <c r="M316" s="94" t="s">
        <v>442</v>
      </c>
      <c r="N316" s="135">
        <v>7200</v>
      </c>
    </row>
    <row r="317" spans="12:15" ht="18" customHeight="1">
      <c r="L317" s="134" t="s">
        <v>739</v>
      </c>
      <c r="M317" s="94" t="s">
        <v>442</v>
      </c>
      <c r="N317" s="135">
        <v>7200</v>
      </c>
    </row>
    <row r="318" spans="12:15" ht="18" customHeight="1">
      <c r="L318" s="151" t="s">
        <v>740</v>
      </c>
      <c r="M318" s="152" t="s">
        <v>741</v>
      </c>
      <c r="N318" s="152" t="s">
        <v>742</v>
      </c>
      <c r="O318" s="97" t="s">
        <v>233</v>
      </c>
    </row>
    <row r="319" spans="12:15" ht="18" customHeight="1">
      <c r="L319" s="151" t="s">
        <v>950</v>
      </c>
      <c r="M319" s="152" t="s">
        <v>741</v>
      </c>
      <c r="N319" s="152" t="s">
        <v>742</v>
      </c>
    </row>
    <row r="320" spans="12:15" ht="18" customHeight="1">
      <c r="L320" s="151" t="s">
        <v>743</v>
      </c>
      <c r="M320" s="152" t="s">
        <v>741</v>
      </c>
      <c r="N320" s="152" t="s">
        <v>742</v>
      </c>
      <c r="O320" s="97" t="s">
        <v>185</v>
      </c>
    </row>
    <row r="321" spans="12:15" ht="18" customHeight="1">
      <c r="L321" s="134" t="s">
        <v>744</v>
      </c>
      <c r="M321" s="153" t="s">
        <v>185</v>
      </c>
      <c r="N321" s="153" t="s">
        <v>745</v>
      </c>
    </row>
    <row r="322" spans="12:15" ht="18" customHeight="1">
      <c r="L322" s="134">
        <v>32</v>
      </c>
      <c r="M322" s="94" t="s">
        <v>442</v>
      </c>
      <c r="N322" s="135">
        <v>7200</v>
      </c>
      <c r="O322" s="97" t="s">
        <v>746</v>
      </c>
    </row>
    <row r="323" spans="12:15" ht="18" customHeight="1">
      <c r="L323" s="134" t="s">
        <v>747</v>
      </c>
      <c r="M323" s="94" t="s">
        <v>442</v>
      </c>
      <c r="N323" s="135">
        <v>7200</v>
      </c>
    </row>
    <row r="324" spans="12:15" ht="18" customHeight="1">
      <c r="L324" s="134" t="s">
        <v>748</v>
      </c>
      <c r="M324" s="94" t="s">
        <v>442</v>
      </c>
      <c r="N324" s="135">
        <v>7200</v>
      </c>
    </row>
    <row r="325" spans="12:15" ht="18" customHeight="1">
      <c r="L325" s="134" t="s">
        <v>749</v>
      </c>
      <c r="M325" s="94" t="s">
        <v>442</v>
      </c>
      <c r="N325" s="135">
        <v>7200</v>
      </c>
    </row>
    <row r="326" spans="12:15" ht="18" customHeight="1">
      <c r="L326" s="134" t="s">
        <v>750</v>
      </c>
      <c r="M326" s="94" t="s">
        <v>442</v>
      </c>
      <c r="N326" s="135">
        <v>7200</v>
      </c>
    </row>
    <row r="327" spans="12:15" ht="18" customHeight="1">
      <c r="L327" s="134" t="s">
        <v>751</v>
      </c>
      <c r="M327" s="94" t="s">
        <v>442</v>
      </c>
      <c r="N327" s="135">
        <v>7200</v>
      </c>
    </row>
    <row r="328" spans="12:15" ht="18" customHeight="1">
      <c r="L328" s="134" t="s">
        <v>752</v>
      </c>
      <c r="M328" s="94" t="s">
        <v>442</v>
      </c>
      <c r="N328" s="135">
        <v>7200</v>
      </c>
    </row>
    <row r="329" spans="12:15" ht="18" customHeight="1">
      <c r="L329" s="134" t="s">
        <v>753</v>
      </c>
      <c r="M329" s="94" t="s">
        <v>442</v>
      </c>
      <c r="N329" s="135">
        <v>7200</v>
      </c>
    </row>
    <row r="330" spans="12:15" ht="18" customHeight="1">
      <c r="L330" s="134" t="s">
        <v>951</v>
      </c>
      <c r="M330" s="94" t="s">
        <v>442</v>
      </c>
      <c r="N330" s="135">
        <v>7200</v>
      </c>
    </row>
    <row r="331" spans="12:15" ht="18" customHeight="1">
      <c r="L331" s="134" t="s">
        <v>754</v>
      </c>
      <c r="M331" s="94" t="s">
        <v>442</v>
      </c>
      <c r="N331" s="135">
        <v>7200</v>
      </c>
    </row>
    <row r="332" spans="12:15" ht="18" customHeight="1">
      <c r="L332" s="151" t="s">
        <v>755</v>
      </c>
      <c r="M332" s="152" t="s">
        <v>741</v>
      </c>
      <c r="N332" s="152" t="s">
        <v>742</v>
      </c>
      <c r="O332" s="97" t="s">
        <v>756</v>
      </c>
    </row>
    <row r="333" spans="12:15" ht="18" customHeight="1">
      <c r="L333" s="151" t="s">
        <v>757</v>
      </c>
      <c r="M333" s="152" t="s">
        <v>741</v>
      </c>
      <c r="N333" s="152" t="s">
        <v>742</v>
      </c>
      <c r="O333" s="97" t="s">
        <v>199</v>
      </c>
    </row>
    <row r="334" spans="12:15" ht="18" customHeight="1">
      <c r="L334" s="151" t="s">
        <v>952</v>
      </c>
      <c r="M334" s="152" t="s">
        <v>741</v>
      </c>
      <c r="N334" s="152" t="s">
        <v>742</v>
      </c>
    </row>
    <row r="335" spans="12:15" ht="18" customHeight="1">
      <c r="L335" s="151" t="s">
        <v>758</v>
      </c>
      <c r="M335" s="152" t="s">
        <v>741</v>
      </c>
      <c r="N335" s="152" t="s">
        <v>742</v>
      </c>
      <c r="O335" s="97" t="s">
        <v>756</v>
      </c>
    </row>
    <row r="336" spans="12:15" ht="18" customHeight="1">
      <c r="L336" s="134">
        <v>34</v>
      </c>
      <c r="M336" s="94" t="s">
        <v>418</v>
      </c>
      <c r="N336" s="135">
        <v>7900</v>
      </c>
      <c r="O336" s="97" t="s">
        <v>759</v>
      </c>
    </row>
    <row r="337" spans="12:15" ht="18" customHeight="1">
      <c r="L337" s="134" t="s">
        <v>760</v>
      </c>
      <c r="M337" s="94" t="s">
        <v>418</v>
      </c>
      <c r="N337" s="135">
        <v>7900</v>
      </c>
    </row>
    <row r="338" spans="12:15" ht="18" customHeight="1">
      <c r="L338" s="134" t="s">
        <v>761</v>
      </c>
      <c r="M338" s="94" t="s">
        <v>418</v>
      </c>
      <c r="N338" s="135">
        <v>7900</v>
      </c>
    </row>
    <row r="339" spans="12:15" ht="18" customHeight="1">
      <c r="L339" s="134" t="s">
        <v>953</v>
      </c>
      <c r="M339" s="94" t="s">
        <v>418</v>
      </c>
      <c r="N339" s="135">
        <v>7900</v>
      </c>
    </row>
    <row r="340" spans="12:15" ht="18" customHeight="1">
      <c r="L340" s="134" t="s">
        <v>762</v>
      </c>
      <c r="M340" s="94" t="s">
        <v>418</v>
      </c>
      <c r="N340" s="135">
        <v>7900</v>
      </c>
    </row>
    <row r="341" spans="12:15" ht="18" customHeight="1">
      <c r="L341" s="151" t="s">
        <v>763</v>
      </c>
      <c r="M341" s="152" t="s">
        <v>741</v>
      </c>
      <c r="N341" s="152" t="s">
        <v>742</v>
      </c>
      <c r="O341" s="97" t="s">
        <v>206</v>
      </c>
    </row>
    <row r="342" spans="12:15" ht="18" customHeight="1">
      <c r="L342" s="151" t="s">
        <v>764</v>
      </c>
      <c r="M342" s="152" t="s">
        <v>741</v>
      </c>
      <c r="N342" s="152" t="s">
        <v>742</v>
      </c>
      <c r="O342" s="97" t="s">
        <v>199</v>
      </c>
    </row>
    <row r="343" spans="12:15" ht="18" customHeight="1">
      <c r="L343" s="151" t="s">
        <v>954</v>
      </c>
      <c r="M343" s="152" t="s">
        <v>741</v>
      </c>
      <c r="N343" s="152" t="s">
        <v>742</v>
      </c>
    </row>
    <row r="344" spans="12:15" ht="18" customHeight="1">
      <c r="L344" s="151" t="s">
        <v>765</v>
      </c>
      <c r="M344" s="152" t="s">
        <v>741</v>
      </c>
      <c r="N344" s="152" t="s">
        <v>742</v>
      </c>
      <c r="O344" s="97" t="s">
        <v>206</v>
      </c>
    </row>
    <row r="345" spans="12:15" ht="18" customHeight="1">
      <c r="L345" s="134">
        <v>36</v>
      </c>
      <c r="M345" s="94" t="s">
        <v>199</v>
      </c>
      <c r="N345" s="135">
        <v>7600</v>
      </c>
    </row>
    <row r="346" spans="12:15" ht="18" customHeight="1">
      <c r="L346" s="134" t="s">
        <v>766</v>
      </c>
      <c r="M346" s="94" t="s">
        <v>199</v>
      </c>
      <c r="N346" s="135">
        <v>7600</v>
      </c>
      <c r="O346" s="97" t="s">
        <v>768</v>
      </c>
    </row>
    <row r="347" spans="12:15" ht="18" customHeight="1">
      <c r="L347" s="134" t="s">
        <v>767</v>
      </c>
      <c r="M347" s="94" t="s">
        <v>199</v>
      </c>
      <c r="N347" s="135">
        <v>7600</v>
      </c>
      <c r="O347" s="97" t="s">
        <v>770</v>
      </c>
    </row>
    <row r="348" spans="12:15" ht="18" customHeight="1">
      <c r="L348" s="134" t="s">
        <v>769</v>
      </c>
      <c r="M348" s="94" t="s">
        <v>199</v>
      </c>
      <c r="N348" s="135">
        <v>7600</v>
      </c>
    </row>
    <row r="349" spans="12:15" ht="18" customHeight="1">
      <c r="L349" s="134" t="s">
        <v>955</v>
      </c>
      <c r="M349" s="94" t="s">
        <v>199</v>
      </c>
      <c r="N349" s="135">
        <v>7600</v>
      </c>
    </row>
    <row r="350" spans="12:15" ht="18" customHeight="1">
      <c r="L350" s="134" t="s">
        <v>771</v>
      </c>
      <c r="M350" s="94" t="s">
        <v>199</v>
      </c>
      <c r="N350" s="135">
        <v>7600</v>
      </c>
    </row>
    <row r="351" spans="12:15" ht="18" customHeight="1">
      <c r="L351" s="134">
        <v>37</v>
      </c>
      <c r="M351" s="94" t="s">
        <v>199</v>
      </c>
      <c r="N351" s="135">
        <v>7600</v>
      </c>
      <c r="O351" s="97" t="s">
        <v>772</v>
      </c>
    </row>
    <row r="352" spans="12:15" ht="18" customHeight="1">
      <c r="L352" s="134" t="s">
        <v>773</v>
      </c>
      <c r="M352" s="94" t="s">
        <v>199</v>
      </c>
      <c r="N352" s="135">
        <v>7600</v>
      </c>
    </row>
    <row r="353" spans="12:15" ht="18" customHeight="1">
      <c r="L353" s="134" t="s">
        <v>774</v>
      </c>
      <c r="M353" s="94" t="s">
        <v>199</v>
      </c>
      <c r="N353" s="135">
        <v>7600</v>
      </c>
    </row>
    <row r="354" spans="12:15" ht="18" customHeight="1">
      <c r="L354" s="134" t="s">
        <v>775</v>
      </c>
      <c r="M354" s="94" t="s">
        <v>199</v>
      </c>
      <c r="N354" s="135">
        <v>7600</v>
      </c>
    </row>
    <row r="355" spans="12:15" ht="18" customHeight="1">
      <c r="L355" s="134" t="s">
        <v>776</v>
      </c>
      <c r="M355" s="94" t="s">
        <v>199</v>
      </c>
      <c r="N355" s="135">
        <v>7600</v>
      </c>
    </row>
    <row r="356" spans="12:15" ht="18" customHeight="1">
      <c r="L356" s="134" t="s">
        <v>777</v>
      </c>
      <c r="M356" s="94" t="s">
        <v>199</v>
      </c>
      <c r="N356" s="135">
        <v>7600</v>
      </c>
    </row>
    <row r="357" spans="12:15" ht="18" customHeight="1">
      <c r="L357" s="134" t="s">
        <v>778</v>
      </c>
      <c r="M357" s="94" t="s">
        <v>199</v>
      </c>
      <c r="N357" s="135">
        <v>7600</v>
      </c>
    </row>
    <row r="358" spans="12:15" ht="18" customHeight="1">
      <c r="L358" s="134" t="s">
        <v>956</v>
      </c>
      <c r="M358" s="94" t="s">
        <v>199</v>
      </c>
      <c r="N358" s="135">
        <v>7600</v>
      </c>
    </row>
    <row r="359" spans="12:15" ht="18" customHeight="1">
      <c r="L359" s="134" t="s">
        <v>779</v>
      </c>
      <c r="M359" s="94" t="s">
        <v>199</v>
      </c>
      <c r="N359" s="135">
        <v>7600</v>
      </c>
    </row>
    <row r="360" spans="12:15" ht="18" customHeight="1">
      <c r="L360" s="151" t="s">
        <v>780</v>
      </c>
      <c r="M360" s="152" t="s">
        <v>741</v>
      </c>
      <c r="N360" s="152" t="s">
        <v>742</v>
      </c>
      <c r="O360" s="97" t="s">
        <v>781</v>
      </c>
    </row>
    <row r="361" spans="12:15" ht="18" customHeight="1">
      <c r="L361" s="151" t="s">
        <v>958</v>
      </c>
      <c r="M361" s="152" t="s">
        <v>741</v>
      </c>
      <c r="N361" s="152" t="s">
        <v>742</v>
      </c>
    </row>
    <row r="362" spans="12:15" ht="18" customHeight="1">
      <c r="L362" s="151" t="s">
        <v>782</v>
      </c>
      <c r="M362" s="152" t="s">
        <v>741</v>
      </c>
      <c r="N362" s="152" t="s">
        <v>742</v>
      </c>
      <c r="O362" s="97" t="s">
        <v>199</v>
      </c>
    </row>
    <row r="363" spans="12:15" ht="18" customHeight="1">
      <c r="L363" s="151" t="s">
        <v>783</v>
      </c>
      <c r="M363" s="152" t="s">
        <v>741</v>
      </c>
      <c r="N363" s="152" t="s">
        <v>742</v>
      </c>
      <c r="O363" s="97" t="s">
        <v>784</v>
      </c>
    </row>
    <row r="364" spans="12:15" ht="18" customHeight="1">
      <c r="L364" s="151" t="s">
        <v>957</v>
      </c>
      <c r="M364" s="152" t="s">
        <v>741</v>
      </c>
      <c r="N364" s="152" t="s">
        <v>742</v>
      </c>
    </row>
    <row r="365" spans="12:15" ht="18" customHeight="1">
      <c r="L365" s="151" t="s">
        <v>785</v>
      </c>
      <c r="M365" s="152" t="s">
        <v>741</v>
      </c>
      <c r="N365" s="152" t="s">
        <v>742</v>
      </c>
      <c r="O365" s="97" t="s">
        <v>185</v>
      </c>
    </row>
    <row r="366" spans="12:15" ht="18" customHeight="1">
      <c r="L366" s="134">
        <v>40</v>
      </c>
      <c r="M366" s="94" t="s">
        <v>537</v>
      </c>
      <c r="N366" s="135">
        <v>7400</v>
      </c>
      <c r="O366" s="97" t="s">
        <v>786</v>
      </c>
    </row>
    <row r="367" spans="12:15" ht="18" customHeight="1">
      <c r="L367" s="134" t="s">
        <v>787</v>
      </c>
      <c r="M367" s="94" t="s">
        <v>537</v>
      </c>
      <c r="N367" s="135">
        <v>7400</v>
      </c>
    </row>
    <row r="368" spans="12:15" ht="18" customHeight="1">
      <c r="L368" s="134" t="s">
        <v>959</v>
      </c>
      <c r="M368" s="94" t="s">
        <v>537</v>
      </c>
      <c r="N368" s="135">
        <v>7400</v>
      </c>
    </row>
    <row r="369" spans="12:15" ht="18" customHeight="1">
      <c r="L369" s="134" t="s">
        <v>788</v>
      </c>
      <c r="M369" s="94" t="s">
        <v>537</v>
      </c>
      <c r="N369" s="135">
        <v>7400</v>
      </c>
    </row>
    <row r="370" spans="12:15" ht="18" customHeight="1">
      <c r="L370" s="134">
        <v>42</v>
      </c>
      <c r="M370" s="94" t="s">
        <v>442</v>
      </c>
      <c r="N370" s="135">
        <v>7200</v>
      </c>
      <c r="O370" s="97" t="s">
        <v>789</v>
      </c>
    </row>
    <row r="371" spans="12:15" ht="18" customHeight="1">
      <c r="L371" s="134" t="s">
        <v>790</v>
      </c>
      <c r="M371" s="94" t="s">
        <v>442</v>
      </c>
      <c r="N371" s="135">
        <v>7200</v>
      </c>
    </row>
    <row r="372" spans="12:15" ht="18" customHeight="1">
      <c r="L372" s="134" t="s">
        <v>791</v>
      </c>
      <c r="M372" s="94" t="s">
        <v>442</v>
      </c>
      <c r="N372" s="135">
        <v>7200</v>
      </c>
    </row>
    <row r="373" spans="12:15" ht="18" customHeight="1">
      <c r="L373" s="134" t="s">
        <v>792</v>
      </c>
      <c r="M373" s="94" t="s">
        <v>442</v>
      </c>
      <c r="N373" s="135">
        <v>7200</v>
      </c>
    </row>
    <row r="374" spans="12:15" ht="18" customHeight="1">
      <c r="L374" s="134" t="s">
        <v>793</v>
      </c>
      <c r="M374" s="94" t="s">
        <v>442</v>
      </c>
      <c r="N374" s="135">
        <v>7200</v>
      </c>
    </row>
    <row r="375" spans="12:15" ht="18" customHeight="1">
      <c r="L375" s="134" t="s">
        <v>794</v>
      </c>
      <c r="M375" s="94" t="s">
        <v>442</v>
      </c>
      <c r="N375" s="135">
        <v>7200</v>
      </c>
    </row>
    <row r="376" spans="12:15" ht="18" customHeight="1">
      <c r="L376" s="134" t="s">
        <v>960</v>
      </c>
      <c r="M376" s="94" t="s">
        <v>442</v>
      </c>
      <c r="N376" s="135">
        <v>7200</v>
      </c>
    </row>
    <row r="377" spans="12:15" ht="18" customHeight="1">
      <c r="L377" s="134" t="s">
        <v>795</v>
      </c>
      <c r="M377" s="94" t="s">
        <v>442</v>
      </c>
      <c r="N377" s="135">
        <v>7200</v>
      </c>
    </row>
    <row r="378" spans="12:15" ht="18" customHeight="1">
      <c r="L378" s="134">
        <v>43</v>
      </c>
      <c r="M378" s="94" t="s">
        <v>199</v>
      </c>
      <c r="N378" s="135">
        <v>7600</v>
      </c>
      <c r="O378" s="97" t="s">
        <v>796</v>
      </c>
    </row>
    <row r="379" spans="12:15" ht="18" customHeight="1">
      <c r="L379" s="134" t="s">
        <v>797</v>
      </c>
      <c r="M379" s="94" t="s">
        <v>199</v>
      </c>
      <c r="N379" s="135">
        <v>7600</v>
      </c>
    </row>
    <row r="380" spans="12:15" ht="18" customHeight="1">
      <c r="L380" s="134" t="s">
        <v>798</v>
      </c>
      <c r="M380" s="94" t="s">
        <v>199</v>
      </c>
      <c r="N380" s="135">
        <v>7600</v>
      </c>
      <c r="O380" s="97" t="s">
        <v>799</v>
      </c>
    </row>
    <row r="381" spans="12:15" ht="18" customHeight="1">
      <c r="L381" s="134" t="s">
        <v>962</v>
      </c>
      <c r="M381" s="94" t="s">
        <v>199</v>
      </c>
      <c r="N381" s="135">
        <v>7600</v>
      </c>
    </row>
    <row r="382" spans="12:15" ht="18" customHeight="1">
      <c r="L382" s="134" t="s">
        <v>800</v>
      </c>
      <c r="M382" s="94" t="s">
        <v>199</v>
      </c>
      <c r="N382" s="135">
        <v>7600</v>
      </c>
    </row>
    <row r="383" spans="12:15" ht="18" customHeight="1">
      <c r="L383" s="134">
        <v>44</v>
      </c>
      <c r="M383" s="94" t="s">
        <v>199</v>
      </c>
      <c r="N383" s="135">
        <v>7600</v>
      </c>
      <c r="O383" s="97" t="s">
        <v>801</v>
      </c>
    </row>
    <row r="384" spans="12:15" ht="18" customHeight="1">
      <c r="L384" s="134" t="s">
        <v>802</v>
      </c>
      <c r="M384" s="94" t="s">
        <v>199</v>
      </c>
      <c r="N384" s="135">
        <v>7600</v>
      </c>
    </row>
    <row r="385" spans="12:15" ht="18" customHeight="1">
      <c r="L385" s="134" t="s">
        <v>963</v>
      </c>
      <c r="M385" s="94" t="s">
        <v>199</v>
      </c>
      <c r="N385" s="135">
        <v>7600</v>
      </c>
    </row>
    <row r="386" spans="12:15" ht="18" customHeight="1">
      <c r="L386" s="134" t="s">
        <v>803</v>
      </c>
      <c r="M386" s="94" t="s">
        <v>199</v>
      </c>
      <c r="N386" s="135">
        <v>7600</v>
      </c>
    </row>
    <row r="387" spans="12:15" ht="18" customHeight="1">
      <c r="L387" s="134">
        <v>46</v>
      </c>
      <c r="M387" s="94" t="s">
        <v>185</v>
      </c>
      <c r="N387" s="135">
        <v>7100</v>
      </c>
      <c r="O387" s="97" t="s">
        <v>804</v>
      </c>
    </row>
    <row r="388" spans="12:15" ht="18" customHeight="1">
      <c r="L388" s="134" t="s">
        <v>805</v>
      </c>
      <c r="M388" s="94" t="s">
        <v>185</v>
      </c>
      <c r="N388" s="135">
        <v>7100</v>
      </c>
    </row>
    <row r="389" spans="12:15" ht="18" customHeight="1">
      <c r="L389" s="134" t="s">
        <v>964</v>
      </c>
      <c r="M389" s="94" t="s">
        <v>185</v>
      </c>
      <c r="N389" s="135">
        <v>7100</v>
      </c>
    </row>
    <row r="390" spans="12:15" ht="18" customHeight="1">
      <c r="L390" s="134" t="s">
        <v>806</v>
      </c>
      <c r="M390" s="94" t="s">
        <v>185</v>
      </c>
      <c r="N390" s="135">
        <v>7100</v>
      </c>
    </row>
    <row r="391" spans="12:15" ht="18" customHeight="1">
      <c r="L391" s="151" t="s">
        <v>968</v>
      </c>
      <c r="M391" s="152" t="s">
        <v>741</v>
      </c>
      <c r="N391" s="152" t="s">
        <v>742</v>
      </c>
      <c r="O391" s="97" t="s">
        <v>408</v>
      </c>
    </row>
    <row r="392" spans="12:15" ht="18" customHeight="1">
      <c r="L392" s="151" t="s">
        <v>967</v>
      </c>
      <c r="M392" s="152" t="s">
        <v>741</v>
      </c>
      <c r="N392" s="152" t="s">
        <v>742</v>
      </c>
    </row>
    <row r="393" spans="12:15" ht="18" customHeight="1">
      <c r="L393" s="151" t="s">
        <v>807</v>
      </c>
      <c r="M393" s="152" t="s">
        <v>741</v>
      </c>
      <c r="N393" s="152" t="s">
        <v>742</v>
      </c>
      <c r="O393" s="97" t="s">
        <v>427</v>
      </c>
    </row>
    <row r="394" spans="12:15" ht="18" customHeight="1">
      <c r="L394" s="151" t="s">
        <v>965</v>
      </c>
      <c r="M394" s="152" t="s">
        <v>741</v>
      </c>
      <c r="N394" s="152" t="s">
        <v>742</v>
      </c>
    </row>
    <row r="395" spans="12:15" ht="18" customHeight="1">
      <c r="L395" s="134" t="s">
        <v>808</v>
      </c>
      <c r="M395" s="94" t="s">
        <v>185</v>
      </c>
      <c r="N395" s="135">
        <v>7100</v>
      </c>
    </row>
    <row r="396" spans="12:15" ht="18" customHeight="1">
      <c r="L396" s="134" t="s">
        <v>809</v>
      </c>
      <c r="M396" s="94" t="s">
        <v>185</v>
      </c>
      <c r="N396" s="135">
        <v>7001</v>
      </c>
      <c r="O396" s="97" t="s">
        <v>810</v>
      </c>
    </row>
    <row r="397" spans="12:15" ht="18" customHeight="1">
      <c r="L397" s="134" t="s">
        <v>966</v>
      </c>
      <c r="M397" s="94" t="s">
        <v>185</v>
      </c>
      <c r="N397" s="135">
        <v>7001</v>
      </c>
    </row>
    <row r="398" spans="12:15" ht="18" customHeight="1">
      <c r="L398" s="151" t="s">
        <v>969</v>
      </c>
      <c r="M398" s="152" t="s">
        <v>741</v>
      </c>
      <c r="N398" s="152" t="s">
        <v>742</v>
      </c>
      <c r="O398" s="97" t="s">
        <v>229</v>
      </c>
    </row>
    <row r="399" spans="12:15" ht="18" customHeight="1">
      <c r="L399" s="151" t="s">
        <v>970</v>
      </c>
      <c r="M399" s="152" t="s">
        <v>741</v>
      </c>
      <c r="N399" s="152" t="s">
        <v>742</v>
      </c>
    </row>
    <row r="400" spans="12:15" ht="18" customHeight="1">
      <c r="L400" s="134">
        <v>59</v>
      </c>
      <c r="M400" s="94" t="s">
        <v>185</v>
      </c>
      <c r="N400" s="135">
        <v>7100</v>
      </c>
      <c r="O400" s="97" t="s">
        <v>811</v>
      </c>
    </row>
    <row r="401" spans="12:15" ht="18" customHeight="1">
      <c r="L401" s="134" t="s">
        <v>812</v>
      </c>
      <c r="M401" s="94" t="s">
        <v>185</v>
      </c>
      <c r="N401" s="135">
        <v>7100</v>
      </c>
    </row>
    <row r="402" spans="12:15" ht="18" customHeight="1">
      <c r="L402" s="134" t="s">
        <v>971</v>
      </c>
      <c r="M402" s="94" t="s">
        <v>185</v>
      </c>
      <c r="N402" s="135">
        <v>7100</v>
      </c>
    </row>
    <row r="403" spans="12:15" ht="18" customHeight="1">
      <c r="L403" s="134" t="s">
        <v>813</v>
      </c>
      <c r="M403" s="94" t="s">
        <v>185</v>
      </c>
      <c r="N403" s="135">
        <v>7100</v>
      </c>
    </row>
    <row r="404" spans="12:15" ht="18" customHeight="1">
      <c r="L404" s="134">
        <v>60</v>
      </c>
      <c r="M404" s="153" t="s">
        <v>814</v>
      </c>
      <c r="N404" s="154" t="s">
        <v>815</v>
      </c>
      <c r="O404" s="97" t="s">
        <v>816</v>
      </c>
    </row>
    <row r="405" spans="12:15" ht="18" customHeight="1">
      <c r="L405" s="134" t="s">
        <v>972</v>
      </c>
      <c r="M405" s="153" t="s">
        <v>185</v>
      </c>
      <c r="N405" s="154">
        <v>7100</v>
      </c>
    </row>
    <row r="406" spans="12:15" ht="18" customHeight="1">
      <c r="L406" s="134" t="s">
        <v>817</v>
      </c>
      <c r="M406" s="153" t="s">
        <v>185</v>
      </c>
      <c r="N406" s="154">
        <v>7100</v>
      </c>
    </row>
    <row r="407" spans="12:15" ht="18" customHeight="1">
      <c r="L407" s="134" t="s">
        <v>818</v>
      </c>
      <c r="M407" s="153" t="s">
        <v>814</v>
      </c>
      <c r="N407" s="154" t="s">
        <v>815</v>
      </c>
      <c r="O407" s="97" t="s">
        <v>819</v>
      </c>
    </row>
    <row r="408" spans="12:15" ht="18" customHeight="1">
      <c r="L408" s="134" t="s">
        <v>973</v>
      </c>
      <c r="M408" s="153" t="s">
        <v>159</v>
      </c>
      <c r="N408" s="154" t="s">
        <v>821</v>
      </c>
    </row>
    <row r="409" spans="12:15" ht="18" customHeight="1">
      <c r="L409" s="134" t="s">
        <v>820</v>
      </c>
      <c r="M409" s="153" t="s">
        <v>159</v>
      </c>
      <c r="N409" s="154" t="s">
        <v>821</v>
      </c>
    </row>
    <row r="410" spans="12:15" ht="18" customHeight="1">
      <c r="L410" s="134" t="s">
        <v>822</v>
      </c>
      <c r="M410" s="153" t="s">
        <v>814</v>
      </c>
      <c r="N410" s="154" t="s">
        <v>815</v>
      </c>
      <c r="O410" s="97" t="s">
        <v>823</v>
      </c>
    </row>
    <row r="411" spans="12:15" ht="18" customHeight="1">
      <c r="L411" s="134" t="s">
        <v>974</v>
      </c>
      <c r="M411" s="153" t="s">
        <v>159</v>
      </c>
      <c r="N411" s="154" t="s">
        <v>821</v>
      </c>
    </row>
    <row r="412" spans="12:15" ht="18" customHeight="1">
      <c r="L412" s="134" t="s">
        <v>824</v>
      </c>
      <c r="M412" s="153" t="s">
        <v>159</v>
      </c>
      <c r="N412" s="154" t="s">
        <v>821</v>
      </c>
    </row>
    <row r="413" spans="12:15" ht="18" customHeight="1">
      <c r="L413" s="134">
        <v>63</v>
      </c>
      <c r="M413" s="153" t="s">
        <v>415</v>
      </c>
      <c r="N413" s="154">
        <v>7800</v>
      </c>
      <c r="O413" s="97" t="s">
        <v>825</v>
      </c>
    </row>
    <row r="414" spans="12:15" ht="18" customHeight="1">
      <c r="L414" s="134" t="s">
        <v>975</v>
      </c>
      <c r="M414" s="153" t="s">
        <v>415</v>
      </c>
      <c r="N414" s="154">
        <v>7800</v>
      </c>
    </row>
    <row r="415" spans="12:15" ht="18" customHeight="1">
      <c r="L415" s="134" t="s">
        <v>826</v>
      </c>
      <c r="M415" s="153" t="s">
        <v>415</v>
      </c>
      <c r="N415" s="154">
        <v>7800</v>
      </c>
    </row>
    <row r="416" spans="12:15" ht="18" customHeight="1">
      <c r="L416" s="151" t="s">
        <v>827</v>
      </c>
      <c r="M416" s="152" t="s">
        <v>741</v>
      </c>
      <c r="N416" s="152" t="s">
        <v>742</v>
      </c>
      <c r="O416" s="97" t="s">
        <v>828</v>
      </c>
    </row>
    <row r="417" spans="12:15" ht="18" customHeight="1">
      <c r="L417" s="151" t="s">
        <v>976</v>
      </c>
      <c r="M417" s="152" t="s">
        <v>741</v>
      </c>
      <c r="N417" s="152" t="s">
        <v>742</v>
      </c>
    </row>
    <row r="418" spans="12:15" ht="18" customHeight="1">
      <c r="L418" s="151" t="s">
        <v>829</v>
      </c>
      <c r="M418" s="152" t="s">
        <v>741</v>
      </c>
      <c r="N418" s="152" t="s">
        <v>742</v>
      </c>
    </row>
    <row r="419" spans="12:15" ht="18" customHeight="1">
      <c r="L419" s="134" t="s">
        <v>830</v>
      </c>
      <c r="M419" s="153" t="s">
        <v>814</v>
      </c>
      <c r="N419" s="154" t="s">
        <v>815</v>
      </c>
      <c r="O419" s="97" t="s">
        <v>831</v>
      </c>
    </row>
    <row r="420" spans="12:15" ht="18" customHeight="1">
      <c r="L420" s="134" t="s">
        <v>977</v>
      </c>
      <c r="M420" s="153" t="s">
        <v>159</v>
      </c>
      <c r="N420" s="154" t="s">
        <v>821</v>
      </c>
    </row>
    <row r="421" spans="12:15" ht="18" customHeight="1">
      <c r="L421" s="134" t="s">
        <v>832</v>
      </c>
      <c r="M421" s="153" t="s">
        <v>159</v>
      </c>
      <c r="N421" s="154" t="s">
        <v>821</v>
      </c>
    </row>
    <row r="422" spans="12:15" ht="18" customHeight="1">
      <c r="L422" s="134">
        <v>66</v>
      </c>
      <c r="M422" s="153" t="s">
        <v>814</v>
      </c>
      <c r="N422" s="154" t="s">
        <v>815</v>
      </c>
      <c r="O422" s="97" t="s">
        <v>833</v>
      </c>
    </row>
    <row r="423" spans="12:15" ht="18" customHeight="1">
      <c r="L423" s="134" t="s">
        <v>978</v>
      </c>
      <c r="M423" s="153" t="s">
        <v>517</v>
      </c>
      <c r="N423" s="154">
        <v>7300</v>
      </c>
    </row>
    <row r="424" spans="12:15" ht="18" customHeight="1">
      <c r="L424" s="134" t="s">
        <v>834</v>
      </c>
      <c r="M424" s="153" t="s">
        <v>517</v>
      </c>
      <c r="N424" s="154">
        <v>7300</v>
      </c>
    </row>
    <row r="425" spans="12:15" ht="18" customHeight="1">
      <c r="L425" s="134" t="s">
        <v>835</v>
      </c>
      <c r="M425" s="153" t="s">
        <v>814</v>
      </c>
      <c r="N425" s="154" t="s">
        <v>815</v>
      </c>
      <c r="O425" s="97" t="s">
        <v>836</v>
      </c>
    </row>
    <row r="426" spans="12:15" ht="18" customHeight="1">
      <c r="L426" s="134" t="s">
        <v>979</v>
      </c>
      <c r="M426" s="153" t="s">
        <v>159</v>
      </c>
      <c r="N426" s="154" t="s">
        <v>821</v>
      </c>
    </row>
    <row r="427" spans="12:15" ht="18" customHeight="1">
      <c r="L427" s="134" t="s">
        <v>837</v>
      </c>
      <c r="M427" s="153" t="s">
        <v>159</v>
      </c>
      <c r="N427" s="154" t="s">
        <v>821</v>
      </c>
    </row>
    <row r="428" spans="12:15" ht="18" customHeight="1">
      <c r="L428" s="134" t="s">
        <v>838</v>
      </c>
      <c r="M428" s="153" t="s">
        <v>814</v>
      </c>
      <c r="N428" s="154" t="s">
        <v>815</v>
      </c>
      <c r="O428" s="97" t="s">
        <v>839</v>
      </c>
    </row>
    <row r="429" spans="12:15" ht="18" customHeight="1">
      <c r="L429" s="134" t="s">
        <v>980</v>
      </c>
      <c r="M429" s="153" t="s">
        <v>159</v>
      </c>
      <c r="N429" s="154" t="s">
        <v>821</v>
      </c>
    </row>
    <row r="430" spans="12:15" ht="18" customHeight="1">
      <c r="L430" s="134" t="s">
        <v>840</v>
      </c>
      <c r="M430" s="153" t="s">
        <v>159</v>
      </c>
      <c r="N430" s="154" t="s">
        <v>821</v>
      </c>
    </row>
    <row r="431" spans="12:15" ht="18" customHeight="1">
      <c r="L431" s="134" t="s">
        <v>841</v>
      </c>
      <c r="M431" s="153" t="s">
        <v>814</v>
      </c>
      <c r="N431" s="154" t="s">
        <v>815</v>
      </c>
      <c r="O431" s="97" t="s">
        <v>842</v>
      </c>
    </row>
    <row r="432" spans="12:15" ht="18" customHeight="1">
      <c r="L432" s="134" t="s">
        <v>981</v>
      </c>
      <c r="M432" s="153" t="s">
        <v>159</v>
      </c>
      <c r="N432" s="154" t="s">
        <v>821</v>
      </c>
    </row>
    <row r="433" spans="12:15" ht="18" customHeight="1">
      <c r="L433" s="134" t="s">
        <v>843</v>
      </c>
      <c r="M433" s="153" t="s">
        <v>159</v>
      </c>
      <c r="N433" s="154" t="s">
        <v>821</v>
      </c>
    </row>
    <row r="434" spans="12:15" ht="18" customHeight="1">
      <c r="L434" s="134" t="s">
        <v>844</v>
      </c>
      <c r="M434" s="153" t="s">
        <v>814</v>
      </c>
      <c r="N434" s="154" t="s">
        <v>815</v>
      </c>
      <c r="O434" s="97" t="s">
        <v>845</v>
      </c>
    </row>
    <row r="435" spans="12:15" ht="18" customHeight="1">
      <c r="L435" s="134" t="s">
        <v>982</v>
      </c>
      <c r="M435" s="153" t="s">
        <v>159</v>
      </c>
      <c r="N435" s="154" t="s">
        <v>821</v>
      </c>
    </row>
    <row r="436" spans="12:15" ht="18" customHeight="1">
      <c r="L436" s="134" t="s">
        <v>846</v>
      </c>
      <c r="M436" s="153" t="s">
        <v>159</v>
      </c>
      <c r="N436" s="154" t="s">
        <v>821</v>
      </c>
    </row>
    <row r="437" spans="12:15" ht="18" customHeight="1">
      <c r="L437" s="134" t="s">
        <v>847</v>
      </c>
      <c r="M437" s="153" t="s">
        <v>814</v>
      </c>
      <c r="N437" s="154" t="s">
        <v>815</v>
      </c>
      <c r="O437" s="97" t="s">
        <v>848</v>
      </c>
    </row>
    <row r="438" spans="12:15" ht="18" customHeight="1">
      <c r="L438" s="134" t="s">
        <v>961</v>
      </c>
      <c r="M438" s="153" t="s">
        <v>159</v>
      </c>
      <c r="N438" s="154" t="s">
        <v>821</v>
      </c>
    </row>
    <row r="439" spans="12:15" ht="18" customHeight="1">
      <c r="L439" s="134" t="s">
        <v>849</v>
      </c>
      <c r="M439" s="153" t="s">
        <v>159</v>
      </c>
      <c r="N439" s="154" t="s">
        <v>821</v>
      </c>
    </row>
    <row r="440" spans="12:15" ht="18" customHeight="1">
      <c r="L440" s="134" t="s">
        <v>850</v>
      </c>
      <c r="M440" s="153" t="s">
        <v>814</v>
      </c>
      <c r="N440" s="154" t="s">
        <v>815</v>
      </c>
      <c r="O440" s="97" t="s">
        <v>851</v>
      </c>
    </row>
    <row r="441" spans="12:15" ht="18" customHeight="1">
      <c r="L441" s="134" t="s">
        <v>852</v>
      </c>
      <c r="M441" s="153" t="s">
        <v>814</v>
      </c>
      <c r="N441" s="154" t="s">
        <v>815</v>
      </c>
    </row>
    <row r="442" spans="12:15" ht="18" customHeight="1">
      <c r="L442" s="134" t="s">
        <v>853</v>
      </c>
      <c r="M442" s="153" t="s">
        <v>159</v>
      </c>
      <c r="N442" s="154" t="s">
        <v>821</v>
      </c>
    </row>
    <row r="443" spans="12:15" ht="18" customHeight="1">
      <c r="L443" s="134">
        <v>76</v>
      </c>
      <c r="M443" s="153" t="s">
        <v>415</v>
      </c>
      <c r="N443" s="154">
        <v>7800</v>
      </c>
      <c r="O443" s="97" t="s">
        <v>854</v>
      </c>
    </row>
    <row r="444" spans="12:15" ht="18" customHeight="1">
      <c r="L444" s="134" t="s">
        <v>855</v>
      </c>
      <c r="M444" s="153" t="s">
        <v>415</v>
      </c>
      <c r="N444" s="154">
        <v>7800</v>
      </c>
    </row>
    <row r="445" spans="12:15" ht="18" customHeight="1">
      <c r="L445" s="134" t="s">
        <v>983</v>
      </c>
      <c r="M445" s="153" t="s">
        <v>415</v>
      </c>
      <c r="N445" s="154">
        <v>7800</v>
      </c>
    </row>
    <row r="446" spans="12:15" ht="18" customHeight="1">
      <c r="L446" s="134" t="s">
        <v>856</v>
      </c>
      <c r="M446" s="153" t="s">
        <v>415</v>
      </c>
      <c r="N446" s="154">
        <v>7800</v>
      </c>
    </row>
    <row r="447" spans="12:15" ht="18" customHeight="1">
      <c r="L447" s="134" t="s">
        <v>857</v>
      </c>
      <c r="M447" s="153" t="s">
        <v>814</v>
      </c>
      <c r="N447" s="154" t="s">
        <v>815</v>
      </c>
      <c r="O447" s="97" t="s">
        <v>858</v>
      </c>
    </row>
    <row r="448" spans="12:15" ht="18" customHeight="1">
      <c r="L448" s="134" t="s">
        <v>984</v>
      </c>
      <c r="M448" s="153" t="s">
        <v>159</v>
      </c>
      <c r="N448" s="154" t="s">
        <v>821</v>
      </c>
    </row>
    <row r="449" spans="12:15" ht="18" customHeight="1">
      <c r="L449" s="134" t="s">
        <v>859</v>
      </c>
      <c r="M449" s="153" t="s">
        <v>159</v>
      </c>
      <c r="N449" s="154" t="s">
        <v>821</v>
      </c>
    </row>
    <row r="450" spans="12:15" ht="18" customHeight="1">
      <c r="L450" s="134" t="s">
        <v>860</v>
      </c>
      <c r="M450" s="153" t="s">
        <v>814</v>
      </c>
      <c r="N450" s="154" t="s">
        <v>815</v>
      </c>
      <c r="O450" s="97" t="s">
        <v>861</v>
      </c>
    </row>
    <row r="451" spans="12:15" ht="18" customHeight="1">
      <c r="L451" s="134" t="s">
        <v>985</v>
      </c>
      <c r="M451" s="153" t="s">
        <v>159</v>
      </c>
      <c r="N451" s="154" t="s">
        <v>821</v>
      </c>
    </row>
    <row r="452" spans="12:15" ht="18" customHeight="1">
      <c r="L452" s="134" t="s">
        <v>862</v>
      </c>
      <c r="M452" s="153" t="s">
        <v>159</v>
      </c>
      <c r="N452" s="154" t="s">
        <v>821</v>
      </c>
    </row>
    <row r="453" spans="12:15" ht="18" customHeight="1">
      <c r="L453" s="134" t="s">
        <v>863</v>
      </c>
      <c r="M453" s="153" t="s">
        <v>814</v>
      </c>
      <c r="N453" s="154" t="s">
        <v>815</v>
      </c>
      <c r="O453" s="97" t="s">
        <v>864</v>
      </c>
    </row>
    <row r="454" spans="12:15" ht="18" customHeight="1">
      <c r="L454" s="134" t="s">
        <v>821</v>
      </c>
      <c r="M454" s="153" t="s">
        <v>159</v>
      </c>
      <c r="N454" s="154" t="s">
        <v>821</v>
      </c>
    </row>
    <row r="455" spans="12:15" ht="18" customHeight="1">
      <c r="L455" s="134" t="s">
        <v>865</v>
      </c>
      <c r="M455" s="153" t="s">
        <v>814</v>
      </c>
      <c r="N455" s="154" t="s">
        <v>815</v>
      </c>
      <c r="O455" s="97" t="s">
        <v>866</v>
      </c>
    </row>
    <row r="456" spans="12:15" ht="18" customHeight="1">
      <c r="L456" s="134" t="s">
        <v>986</v>
      </c>
      <c r="M456" s="153" t="s">
        <v>159</v>
      </c>
      <c r="N456" s="154" t="s">
        <v>821</v>
      </c>
    </row>
    <row r="457" spans="12:15" ht="18" customHeight="1">
      <c r="L457" s="134" t="s">
        <v>867</v>
      </c>
      <c r="M457" s="153" t="s">
        <v>159</v>
      </c>
      <c r="N457" s="154" t="s">
        <v>821</v>
      </c>
    </row>
    <row r="458" spans="12:15" ht="18" customHeight="1">
      <c r="L458" s="134" t="s">
        <v>868</v>
      </c>
      <c r="M458" s="153" t="s">
        <v>814</v>
      </c>
      <c r="N458" s="154" t="s">
        <v>815</v>
      </c>
      <c r="O458" s="97" t="s">
        <v>869</v>
      </c>
    </row>
    <row r="459" spans="12:15" ht="18" customHeight="1">
      <c r="L459" s="134" t="s">
        <v>987</v>
      </c>
      <c r="M459" s="153" t="s">
        <v>159</v>
      </c>
      <c r="N459" s="154" t="s">
        <v>821</v>
      </c>
    </row>
    <row r="460" spans="12:15" ht="18" customHeight="1">
      <c r="L460" s="134" t="s">
        <v>870</v>
      </c>
      <c r="M460" s="153" t="s">
        <v>159</v>
      </c>
      <c r="N460" s="154" t="s">
        <v>821</v>
      </c>
    </row>
    <row r="461" spans="12:15" ht="18" customHeight="1">
      <c r="L461" s="151" t="s">
        <v>871</v>
      </c>
      <c r="M461" s="152" t="s">
        <v>741</v>
      </c>
      <c r="N461" s="152" t="s">
        <v>742</v>
      </c>
      <c r="O461" s="97" t="s">
        <v>872</v>
      </c>
    </row>
    <row r="462" spans="12:15" ht="18" customHeight="1">
      <c r="L462" s="151" t="s">
        <v>988</v>
      </c>
      <c r="M462" s="152" t="s">
        <v>741</v>
      </c>
      <c r="N462" s="152" t="s">
        <v>742</v>
      </c>
    </row>
    <row r="463" spans="12:15" ht="18" customHeight="1">
      <c r="L463" s="151" t="s">
        <v>873</v>
      </c>
      <c r="M463" s="152" t="s">
        <v>741</v>
      </c>
      <c r="N463" s="152" t="s">
        <v>742</v>
      </c>
    </row>
    <row r="464" spans="12:15" ht="18" customHeight="1">
      <c r="L464" s="134">
        <v>91</v>
      </c>
      <c r="M464" s="94" t="s">
        <v>874</v>
      </c>
      <c r="N464" s="135">
        <v>7999</v>
      </c>
      <c r="O464" s="97" t="s">
        <v>875</v>
      </c>
    </row>
    <row r="465" spans="12:15" ht="18" customHeight="1">
      <c r="L465" s="134" t="s">
        <v>876</v>
      </c>
      <c r="M465" s="94" t="s">
        <v>874</v>
      </c>
      <c r="N465" s="135">
        <v>7999</v>
      </c>
      <c r="O465" s="97" t="s">
        <v>877</v>
      </c>
    </row>
    <row r="466" spans="12:15" ht="18" customHeight="1">
      <c r="L466" s="134">
        <v>92</v>
      </c>
      <c r="M466" s="94" t="s">
        <v>874</v>
      </c>
      <c r="N466" s="135">
        <v>7999</v>
      </c>
      <c r="O466" s="97" t="s">
        <v>877</v>
      </c>
    </row>
    <row r="467" spans="12:15" ht="18" customHeight="1">
      <c r="L467" s="134" t="s">
        <v>878</v>
      </c>
      <c r="M467" s="94" t="s">
        <v>874</v>
      </c>
      <c r="N467" s="135">
        <v>7999</v>
      </c>
      <c r="O467" s="97" t="s">
        <v>877</v>
      </c>
    </row>
    <row r="468" spans="12:15" ht="18" customHeight="1">
      <c r="L468" s="134" t="s">
        <v>879</v>
      </c>
      <c r="M468" s="94" t="s">
        <v>874</v>
      </c>
      <c r="N468" s="135">
        <v>7999</v>
      </c>
      <c r="O468" s="97" t="s">
        <v>877</v>
      </c>
    </row>
    <row r="469" spans="12:15" ht="18" customHeight="1">
      <c r="L469" s="134" t="s">
        <v>880</v>
      </c>
      <c r="M469" s="94" t="s">
        <v>874</v>
      </c>
      <c r="N469" s="135">
        <v>7999</v>
      </c>
      <c r="O469" s="97" t="s">
        <v>881</v>
      </c>
    </row>
    <row r="470" spans="12:15" ht="18" customHeight="1">
      <c r="L470" s="134">
        <v>96</v>
      </c>
      <c r="M470" s="94" t="s">
        <v>874</v>
      </c>
      <c r="N470" s="135">
        <v>7999</v>
      </c>
      <c r="O470" s="97" t="s">
        <v>882</v>
      </c>
    </row>
    <row r="471" spans="12:15" ht="18" customHeight="1">
      <c r="L471" s="134">
        <v>98</v>
      </c>
      <c r="M471" s="94" t="s">
        <v>159</v>
      </c>
      <c r="N471" s="135">
        <v>7999</v>
      </c>
      <c r="O471" s="97" t="s">
        <v>883</v>
      </c>
    </row>
    <row r="472" spans="12:15" ht="18" customHeight="1">
      <c r="L472" s="134">
        <v>99</v>
      </c>
      <c r="M472" s="94" t="s">
        <v>159</v>
      </c>
      <c r="N472" s="135">
        <v>7999</v>
      </c>
      <c r="O472" s="97" t="s">
        <v>884</v>
      </c>
    </row>
    <row r="473" spans="12:15" ht="18" customHeight="1">
      <c r="L473" s="134" t="s">
        <v>885</v>
      </c>
      <c r="M473" s="94" t="s">
        <v>159</v>
      </c>
      <c r="N473" s="135">
        <v>7999</v>
      </c>
      <c r="O473" s="97" t="s">
        <v>160</v>
      </c>
    </row>
    <row r="474" spans="12:15" ht="18" customHeight="1">
      <c r="L474" s="134" t="s">
        <v>886</v>
      </c>
      <c r="M474" s="94" t="s">
        <v>159</v>
      </c>
      <c r="N474" s="135">
        <v>7999</v>
      </c>
      <c r="O474" s="97" t="s">
        <v>427</v>
      </c>
    </row>
    <row r="475" spans="12:15" ht="18" customHeight="1">
      <c r="L475" s="134" t="s">
        <v>887</v>
      </c>
      <c r="M475" s="94" t="s">
        <v>159</v>
      </c>
      <c r="N475" s="135">
        <v>7999</v>
      </c>
      <c r="O475" s="97" t="s">
        <v>548</v>
      </c>
    </row>
    <row r="476" spans="12:15" ht="18" customHeight="1">
      <c r="L476" s="134" t="s">
        <v>888</v>
      </c>
      <c r="M476" s="94" t="s">
        <v>159</v>
      </c>
      <c r="N476" s="135">
        <v>7999</v>
      </c>
      <c r="O476" s="97" t="s">
        <v>811</v>
      </c>
    </row>
    <row r="477" spans="12:15" ht="18" customHeight="1">
      <c r="L477" s="134" t="s">
        <v>889</v>
      </c>
      <c r="M477" s="94" t="s">
        <v>159</v>
      </c>
      <c r="N477" s="135">
        <v>7999</v>
      </c>
      <c r="O477" s="97" t="s">
        <v>890</v>
      </c>
    </row>
    <row r="478" spans="12:15" ht="18" customHeight="1">
      <c r="L478" s="134" t="s">
        <v>891</v>
      </c>
      <c r="M478" s="94" t="s">
        <v>159</v>
      </c>
      <c r="N478" s="135">
        <v>7999</v>
      </c>
      <c r="O478" s="97" t="s">
        <v>819</v>
      </c>
    </row>
    <row r="479" spans="12:15" ht="18" customHeight="1">
      <c r="L479" s="134" t="s">
        <v>892</v>
      </c>
      <c r="M479" s="94" t="s">
        <v>159</v>
      </c>
      <c r="N479" s="135">
        <v>7999</v>
      </c>
      <c r="O479" s="97" t="s">
        <v>823</v>
      </c>
    </row>
    <row r="480" spans="12:15" ht="18" customHeight="1">
      <c r="L480" s="134" t="s">
        <v>893</v>
      </c>
      <c r="M480" s="94" t="s">
        <v>159</v>
      </c>
      <c r="N480" s="135">
        <v>7999</v>
      </c>
      <c r="O480" s="97" t="s">
        <v>828</v>
      </c>
    </row>
    <row r="481" spans="12:15" ht="18" customHeight="1">
      <c r="L481" s="134" t="s">
        <v>894</v>
      </c>
      <c r="M481" s="94" t="s">
        <v>159</v>
      </c>
      <c r="N481" s="135">
        <v>7999</v>
      </c>
      <c r="O481" s="97" t="s">
        <v>831</v>
      </c>
    </row>
    <row r="482" spans="12:15" ht="18" customHeight="1">
      <c r="L482" s="134" t="s">
        <v>895</v>
      </c>
      <c r="M482" s="94" t="s">
        <v>159</v>
      </c>
      <c r="N482" s="135">
        <v>7999</v>
      </c>
      <c r="O482" s="97" t="s">
        <v>833</v>
      </c>
    </row>
    <row r="483" spans="12:15" ht="18" customHeight="1">
      <c r="L483" s="134" t="s">
        <v>896</v>
      </c>
      <c r="M483" s="94" t="s">
        <v>159</v>
      </c>
      <c r="N483" s="135">
        <v>7999</v>
      </c>
      <c r="O483" s="97" t="s">
        <v>836</v>
      </c>
    </row>
    <row r="484" spans="12:15" ht="18" customHeight="1">
      <c r="L484" s="134" t="s">
        <v>897</v>
      </c>
      <c r="M484" s="94" t="s">
        <v>159</v>
      </c>
      <c r="N484" s="135">
        <v>7999</v>
      </c>
      <c r="O484" s="97" t="s">
        <v>842</v>
      </c>
    </row>
    <row r="485" spans="12:15" ht="18" customHeight="1">
      <c r="L485" s="134" t="s">
        <v>898</v>
      </c>
      <c r="M485" s="94" t="s">
        <v>159</v>
      </c>
      <c r="N485" s="135">
        <v>7999</v>
      </c>
      <c r="O485" s="97" t="s">
        <v>845</v>
      </c>
    </row>
    <row r="486" spans="12:15" ht="18" customHeight="1">
      <c r="L486" s="134" t="s">
        <v>899</v>
      </c>
      <c r="M486" s="94" t="s">
        <v>159</v>
      </c>
      <c r="N486" s="135">
        <v>7999</v>
      </c>
      <c r="O486" s="97" t="s">
        <v>848</v>
      </c>
    </row>
    <row r="487" spans="12:15" ht="18" customHeight="1">
      <c r="L487" s="134" t="s">
        <v>900</v>
      </c>
      <c r="M487" s="94" t="s">
        <v>159</v>
      </c>
      <c r="N487" s="135">
        <v>7999</v>
      </c>
      <c r="O487" s="97" t="s">
        <v>851</v>
      </c>
    </row>
    <row r="488" spans="12:15" ht="18" customHeight="1">
      <c r="L488" s="134" t="s">
        <v>901</v>
      </c>
      <c r="M488" s="94" t="s">
        <v>159</v>
      </c>
      <c r="N488" s="135">
        <v>7999</v>
      </c>
      <c r="O488" s="97" t="s">
        <v>858</v>
      </c>
    </row>
    <row r="489" spans="12:15" ht="18" customHeight="1">
      <c r="L489" s="134" t="s">
        <v>902</v>
      </c>
      <c r="M489" s="94" t="s">
        <v>159</v>
      </c>
      <c r="N489" s="135">
        <v>7999</v>
      </c>
      <c r="O489" s="97" t="s">
        <v>861</v>
      </c>
    </row>
    <row r="490" spans="12:15" ht="18" customHeight="1">
      <c r="L490" s="134" t="s">
        <v>903</v>
      </c>
      <c r="M490" s="94" t="s">
        <v>159</v>
      </c>
      <c r="N490" s="135">
        <v>7999</v>
      </c>
      <c r="O490" s="97" t="s">
        <v>866</v>
      </c>
    </row>
    <row r="491" spans="12:15" ht="18" customHeight="1">
      <c r="L491" s="134" t="s">
        <v>904</v>
      </c>
      <c r="M491" s="94" t="s">
        <v>159</v>
      </c>
      <c r="N491" s="135">
        <v>7999</v>
      </c>
      <c r="O491" s="97" t="s">
        <v>869</v>
      </c>
    </row>
    <row r="492" spans="12:15" ht="18" customHeight="1">
      <c r="L492" s="134" t="s">
        <v>905</v>
      </c>
      <c r="M492" s="94" t="s">
        <v>159</v>
      </c>
      <c r="N492" s="135">
        <v>7999</v>
      </c>
      <c r="O492" s="97" t="s">
        <v>872</v>
      </c>
    </row>
    <row r="493" spans="12:15" ht="18" customHeight="1">
      <c r="L493" s="134">
        <v>14</v>
      </c>
      <c r="M493" s="94" t="s">
        <v>378</v>
      </c>
      <c r="N493" s="135">
        <v>7925</v>
      </c>
      <c r="O493" s="97" t="s">
        <v>906</v>
      </c>
    </row>
    <row r="494" spans="12:15" ht="18" customHeight="1">
      <c r="L494" s="134">
        <v>15</v>
      </c>
      <c r="M494" s="94" t="s">
        <v>199</v>
      </c>
      <c r="N494" s="135">
        <v>7600</v>
      </c>
      <c r="O494" s="97" t="s">
        <v>907</v>
      </c>
    </row>
    <row r="495" spans="12:15" ht="18" customHeight="1">
      <c r="L495" s="134">
        <v>27</v>
      </c>
      <c r="M495" s="94" t="s">
        <v>442</v>
      </c>
      <c r="N495" s="135">
        <v>7200</v>
      </c>
      <c r="O495" s="97" t="s">
        <v>908</v>
      </c>
    </row>
    <row r="496" spans="12:15" ht="18" customHeight="1">
      <c r="L496" s="134">
        <v>33</v>
      </c>
      <c r="M496" s="94" t="s">
        <v>537</v>
      </c>
      <c r="N496" s="135">
        <v>7400</v>
      </c>
      <c r="O496" s="97" t="s">
        <v>909</v>
      </c>
    </row>
    <row r="497" spans="12:15" ht="18" customHeight="1">
      <c r="L497" s="137">
        <v>38</v>
      </c>
      <c r="M497" s="133" t="s">
        <v>415</v>
      </c>
      <c r="N497" s="138">
        <v>7800</v>
      </c>
      <c r="O497" s="97" t="s">
        <v>910</v>
      </c>
    </row>
    <row r="498" spans="12:15" ht="18" customHeight="1" thickBot="1"/>
    <row r="499" spans="12:15" ht="18" customHeight="1">
      <c r="L499" s="107" t="s">
        <v>911</v>
      </c>
      <c r="M499" s="131" t="s">
        <v>874</v>
      </c>
      <c r="N499" s="132">
        <v>7999</v>
      </c>
    </row>
    <row r="500" spans="12:15" ht="18" customHeight="1">
      <c r="L500" s="101" t="s">
        <v>912</v>
      </c>
      <c r="M500" s="102" t="s">
        <v>913</v>
      </c>
      <c r="N500" s="103">
        <v>7950</v>
      </c>
    </row>
    <row r="501" spans="12:15" ht="18" customHeight="1">
      <c r="L501" s="101" t="s">
        <v>914</v>
      </c>
      <c r="M501" s="99" t="s">
        <v>913</v>
      </c>
      <c r="N501" s="100">
        <v>7950</v>
      </c>
    </row>
    <row r="502" spans="12:15" ht="18" customHeight="1">
      <c r="L502" s="104" t="s">
        <v>915</v>
      </c>
      <c r="M502" s="102" t="s">
        <v>874</v>
      </c>
      <c r="N502" s="103">
        <v>7999</v>
      </c>
    </row>
    <row r="503" spans="12:15" ht="18" customHeight="1" thickBot="1">
      <c r="L503" s="155" t="s">
        <v>916</v>
      </c>
      <c r="M503" s="105" t="s">
        <v>917</v>
      </c>
      <c r="N503" s="106">
        <v>7950</v>
      </c>
    </row>
    <row r="504" spans="12:15" ht="18" customHeight="1">
      <c r="L504" s="107" t="s">
        <v>918</v>
      </c>
      <c r="M504" s="108" t="s">
        <v>814</v>
      </c>
      <c r="N504" s="109">
        <v>7001</v>
      </c>
    </row>
    <row r="505" spans="12:15" ht="18" customHeight="1" thickBot="1">
      <c r="L505" s="155" t="s">
        <v>919</v>
      </c>
      <c r="M505" s="105" t="s">
        <v>814</v>
      </c>
      <c r="N505" s="106">
        <v>7001</v>
      </c>
    </row>
  </sheetData>
  <sheetProtection algorithmName="SHA-512" hashValue="bbQ6YcZiMYQrGlkfQHrTAfPCNsoeJ+CxpLyiz/z0kN9O9f3jhgSx8jilNM1frfm87ATMTGEpd91esmBXwJePZA==" saltValue="GFPLKflVYrLH9Ib7HIeN3w==" spinCount="100000" sheet="1" objects="1" scenarios="1"/>
  <sortState xmlns:xlrd2="http://schemas.microsoft.com/office/spreadsheetml/2017/richdata2" ref="I242:J285">
    <sortCondition ref="I242:I285"/>
  </sortState>
  <phoneticPr fontId="44" type="noConversion"/>
  <printOptions horizontalCentered="1"/>
  <pageMargins left="0.5" right="0.5" top="1" bottom="1" header="0.5" footer="0.5"/>
  <pageSetup scale="81" fitToHeight="0" orientation="portrait" r:id="rId1"/>
  <headerFooter>
    <oddHeader>&amp;L&amp;"Arial,Bold Italic"As of: &amp;D, &amp;T&amp;R&amp;"Arial,Bold Italic"Function Codes for Appropriation Accounts (DOA purview)</oddHead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EOA blank (auto)</vt:lpstr>
      <vt:lpstr>EOA FORM</vt:lpstr>
      <vt:lpstr>EOA Instr</vt:lpstr>
      <vt:lpstr>EOA Sample</vt:lpstr>
      <vt:lpstr>REFERENCES</vt:lpstr>
      <vt:lpstr>Functions_Acct_Type</vt:lpstr>
      <vt:lpstr>'EOA FORM'!Fund_Number</vt:lpstr>
      <vt:lpstr>'EOA Instr'!Fund_Number</vt:lpstr>
      <vt:lpstr>Fund_Number</vt:lpstr>
      <vt:lpstr>'EOA blank (auto)'!Print_Area</vt:lpstr>
      <vt:lpstr>'EOA FORM'!Print_Area</vt:lpstr>
      <vt:lpstr>'EOA Instr'!Print_Area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Establishment of Account</dc:title>
  <dc:subject/>
  <dc:creator>Anita Arile</dc:creator>
  <cp:keywords>Apr 2014</cp:keywords>
  <dc:description/>
  <cp:lastModifiedBy>Anita Arile</cp:lastModifiedBy>
  <cp:revision/>
  <dcterms:created xsi:type="dcterms:W3CDTF">2000-08-24T04:56:35Z</dcterms:created>
  <dcterms:modified xsi:type="dcterms:W3CDTF">2026-05-12T02:09:30Z</dcterms:modified>
  <cp:category/>
  <cp:contentStatus/>
</cp:coreProperties>
</file>